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5600" windowHeight="8070" activeTab="0"/>
  </bookViews>
  <sheets>
    <sheet name="Тотал" sheetId="1" r:id="rId1"/>
    <sheet name="Мин одбране" sheetId="2" r:id="rId2"/>
    <sheet name="МУП" sheetId="3" r:id="rId3"/>
    <sheet name="Мин. пољ,трг,шум и вод." sheetId="4" r:id="rId4"/>
    <sheet name="Мин.здравља" sheetId="5" r:id="rId5"/>
    <sheet name="Мин. правде" sheetId="6" r:id="rId6"/>
    <sheet name="Мин. омладине и спорта" sheetId="7" r:id="rId7"/>
    <sheet name="Мин.рада и соц.полит." sheetId="8" r:id="rId8"/>
    <sheet name="Мин. за љимп,др.у и лок. сму." sheetId="9" r:id="rId9"/>
    <sheet name="Министарство просвете и науке" sheetId="10" r:id="rId10"/>
    <sheet name="Министарство за Косово и Метохи" sheetId="11" r:id="rId11"/>
    <sheet name="Министарство спољних послова" sheetId="12" r:id="rId12"/>
    <sheet name="Министарство културе, информиса" sheetId="13" r:id="rId13"/>
    <sheet name="Министарство животне средине" sheetId="14" r:id="rId14"/>
    <sheet name="Министарство вера и дијаспоре" sheetId="15" r:id="rId15"/>
    <sheet name="Министарство финансија" sheetId="16" r:id="rId16"/>
    <sheet name="Министарство за инфраструктуру" sheetId="17" r:id="rId17"/>
    <sheet name="Министарство економије и регион" sheetId="18" r:id="rId18"/>
  </sheets>
  <definedNames/>
  <calcPr fullCalcOnLoad="1"/>
</workbook>
</file>

<file path=xl/sharedStrings.xml><?xml version="1.0" encoding="utf-8"?>
<sst xmlns="http://schemas.openxmlformats.org/spreadsheetml/2006/main" count="2533" uniqueCount="695">
  <si>
    <t>У Информатору се позивају на акт о систематизацији који је од 30.12.2009, и који је у целости дат у прилогу. Поред тога дат је приказ броја запослених и ангажованих лица по уговору и поређење са систематизованим радним нестима (види прилог). Наведена су и имена лица која су ангажована по уговорима. Нису дата имена и звања руководиоца нити њихови контакт подаци, нити приказ запослених по организационим једницама.</t>
  </si>
  <si>
    <t xml:space="preserve">Приликом навођења примера поступања  орг.јединица наводе се и акти из којих произилази обавеза. Нема статистичког прегледа нити упута ка извештајима о раду ( о томе има у поглављу о Јавности рада) Види овај и претходни прилог. Ово поглавље је квалтетно у погледу представљања начина вршења обавеза и овлашћења на примерима. </t>
  </si>
  <si>
    <r>
      <t xml:space="preserve">Међу наведеним законим, (са бр сл гласника у којима су објављени) у одговарајућем поглављу документа, </t>
    </r>
    <r>
      <rPr>
        <i/>
        <sz val="8"/>
        <color indexed="8"/>
        <rFont val="Arial"/>
        <family val="2"/>
      </rPr>
      <t>недостаје Закон о јавним набавкама</t>
    </r>
    <r>
      <rPr>
        <sz val="8"/>
        <color indexed="8"/>
        <rFont val="Arial"/>
        <family val="2"/>
      </rPr>
      <t>. Нису посебно издвојени прописи које сам орган доноси нити линкови ка пуном тексту закона. Наведени и стратешки акти које Министарство примењује.</t>
    </r>
  </si>
  <si>
    <t>Није јасно представљено шта су услуге које пружа ово министарство, већ се читалац упућује на поглавље о поступању у оквиру овлашћења, те ни ко има право на њих (осим можда у појединим случајевима, нпр шта је потребно да би се остварио статус општине...). Генерално, у овом поглављу се заиста могу наћи и подаци о услугама, али нису потпуни, то јест нису приказани у складу са Упутством.</t>
  </si>
  <si>
    <t>У складу са претходним.</t>
  </si>
  <si>
    <r>
      <t>У Информатору се упућује да је преглед података о пруженим услугама дат у Извештају о раду за 2009. на страни документи на сајту Министарства, међутим ту се</t>
    </r>
    <r>
      <rPr>
        <i/>
        <sz val="8"/>
        <color indexed="8"/>
        <rFont val="Arial"/>
        <family val="2"/>
      </rPr>
      <t xml:space="preserve"> не налази, </t>
    </r>
    <r>
      <rPr>
        <sz val="8"/>
        <color indexed="8"/>
        <rFont val="Arial"/>
        <family val="2"/>
      </rPr>
      <t xml:space="preserve">а све и да је тамо, реч је о подацима из претпоследње године. </t>
    </r>
  </si>
  <si>
    <t xml:space="preserve">Постоје посебне табеле о плану и реализацији буџета у 2009, и 2010. као и о плану буџета за 2011.са класификацијом која је у колини реализација буџета на три цифре и детаљнија. Нема упоредних табела. У информатору се наводе  наративна објашњења али врло уоппштена и није јасно на коју се годину односе. </t>
  </si>
  <si>
    <t>Дат је табеларни приказ стања основних средстава министарства за  2010. Нема података о њиховом месту налажења. Нема података о непокретностима. Види прилог.</t>
  </si>
  <si>
    <t>Није спецификовано које све врсте носача инф поседује орган нити начин чувања за поједине. Постоје подаци о врсти, месту, облику, дужини чувања појединих...Види прилог.</t>
  </si>
  <si>
    <t>нема навода о надлежностима, овлашћењим аи обавезама, мада се део тих података може наћи у претходним поглављима</t>
  </si>
  <si>
    <t>наведени су подаци о ревизији буџета и да се тај извештај може наћи на сајту Народне скупштине али без директног линка</t>
  </si>
  <si>
    <t>Чување носача информација</t>
  </si>
  <si>
    <t>Нема поглавља о чувању носача информација.</t>
  </si>
  <si>
    <t>Дат наративни приказ делатности које проистичу из законских аката (Закона о министарствима, Закона о спорту....). Ипак, због детаљности приказа оцена је нешто већа</t>
  </si>
  <si>
    <t>Наводе се законски прописи (и сва три поменута), са бројевима сл гласника. Нису посебно издвојени  прописи које је сам орган донео. Издвојене су стратешки документи Владе чијих  се начела у свом раду, ово Министраство придржава.</t>
  </si>
  <si>
    <t xml:space="preserve">Сви подаци о буџету се могу преузимати као посебни документи са линкова на које упућује Информатор (у  Информатору су дати само линкови  за: Подаци о плану извршења буџета и извештај о реализацији 2009,2010 и 2011.) Нема упоредног прегледа, нема спецификовања шта је планирани а шта одобрени буџет, постоје скоро ажурирани подаци о извршењу  буџета. Допуна: подаци о буџету за 2009, 2010 и 2011 приказани у информатору у посебним табелама. Нема образложења. </t>
  </si>
  <si>
    <r>
      <t>Сви подаци о буџету се могу преузимати као посебни документи са линкова на које упућује Информатор (у  Информатору су дати само линкови  за: П</t>
    </r>
    <r>
      <rPr>
        <i/>
        <sz val="8"/>
        <color indexed="8"/>
        <rFont val="Arial"/>
        <family val="2"/>
      </rPr>
      <t>одаци о плану извршења буџета и извештај о реализацији 2009,2010 и 2011.)</t>
    </r>
    <r>
      <rPr>
        <sz val="8"/>
        <color indexed="8"/>
        <rFont val="Arial"/>
        <family val="2"/>
      </rPr>
      <t xml:space="preserve">Подаци су ажурирани са јулом месецом, упоредиви су са одобреним буџетом, са нивоом детаљности од троцифрене кл. Нема наративних објашњења. </t>
    </r>
  </si>
  <si>
    <t>У самом Информатору стоје само ликнкови ка одговарајућим документима који се могу преузети са сајта:  План јавних набавки за 2011     (табела у екселу) и  Извештаји о јевним набавкама за први и други квартал 2011 који се могу се преузети са сајта само у зипованој верзији. Нису дати линкови ка јн из ранијих година. Нису наведени подаци о набавкама које су изузете из закона о јн. Види прилог. Допуна: у информатор постављени подаци о јавним набавкама у 2011, то јест детаљан план набавки. Нису дати подаци о набавкама на које се не односи закон. Не види се један део табеле зато што је већа од странице на којој се налази.</t>
  </si>
  <si>
    <t>Наведена су табеларно набављена средства за рад (намештај, рачунарска опрема, возила...) са датумом набавке и набавном вредношћу као и донирана средства са од Универзијаде са сумираном вредношћу. Сви подаци се односе на период 2006-2009. год. Нема података о последњем попису, нити месту где се користе. Додатак: информатор ажуриран и приказана средства са стањем од 1. јануара 2011. Нема података о некретнинама.</t>
  </si>
  <si>
    <t>Сајт постоји само на ћирилици (предвиђено да буде и на лат и енг). Допуна: израђена и латинична верзија информатора која је доступна на лат сајту и ажурирана.</t>
  </si>
  <si>
    <t>Дати су називи функција, имена старешина (са позивом на линк где се могу прочитати и њихове краће биографије), опис дужности и овлашћења. О поступцима које старешине примењују нема података. Изричито наведнена овлашћења која су пренета појединим помоћницима министара</t>
  </si>
  <si>
    <t>Наведене су надлежности, овлашћења и обавезе али без табеларног приказа. У оквиру овог поглавља представљени су послови појединих организационих јединица унутар министарства а такође и поједине активности које су спроводиле те организационе јединице. Све су то веома корисни подаци, мада нису систематизовани на начин предвиђен Упутством и било би им више место у следећем него у овом поглављу.</t>
  </si>
  <si>
    <t xml:space="preserve">Наводи се план рада за 2011. годину за Министарство правде са
органима у саставу са.(види прилог) Такође се наводе и програми и пројекти Министарства. Ово су такође веома корисни подаци, мада се сасвим сигурно обавезе и овлашћења министарства не садрже само у ономе што је предвиђено овогодишњим планом. Због тога је тешко оценити у којој мери су испуњени задаци из Упутства  на основу унапред предвиђених критеријума. </t>
  </si>
  <si>
    <t xml:space="preserve">Подаци нису представљени у складу са упуством већ према раду пописних комисија претежно с почетка 2010.  (види прилог) Нема података о непокретностима. </t>
  </si>
  <si>
    <t>Врсте инф које су у поседу органа дате су без детаљног прегледа, са линком на одређену службу која их поседује и линком ка поверенику за информације (збирке података о личности). Види прилог</t>
  </si>
  <si>
    <t>Све наведено у складу са упуством са додатним схематским приказом процедуре код тражења инф од јавног значаја. Поред потребних образаца постављени су и они који се односе на вођење управног спора против Министарства правде, који су непотребни јер је против решња министарстава допуштена жалба.</t>
  </si>
  <si>
    <t xml:space="preserve">нема линкова, осим једног ка сајту министарства </t>
  </si>
  <si>
    <t xml:space="preserve">Овај приказ садржи само назив, краћи опис послова, имена и звања руководилаца са њиховим контакт подацима(не за сваку орг јединицу). Подаци о послу су дати из акта о систематизацији, а није  дата било каква информација о броју запослених по орг.јединицама. </t>
  </si>
  <si>
    <t>Нема навођенја аката из којих проистиче обавеза нити примери, нити статистички преглед. Има неких података те врсте у оквиру описа структуре министарства.</t>
  </si>
  <si>
    <t>нема посебног поглавља.</t>
  </si>
  <si>
    <t>Могуће га је читати само на сајту. Могуће је и преузимање пдф верзија. Неки  прилози,  сатавни делови појединих поглавља Информатора дати су  посебно: организациона шема, прописи, планови јавних набавки и приходи и расходи.</t>
  </si>
  <si>
    <t>Дато је неколико решења о именовању појединих директора и саветника, где су дата и њихова овлашћења и дужности, послови. Види прилог.  Дата су укратко и овлашћења и опис послова на одговарајућим функцијама.</t>
  </si>
  <si>
    <t>Подаци о приходима и расходима дати су у прилогу  Информатора. Табеле на којој су приказани подаци немају заглавље  те се врло тешко може пратити на шта се дате цифре односе (често су заокружене на десетине хиљада и хиљаде). Допуна: у поглављу оприходима и расходима се наводи да је образовано ново министарство, али нису објављени подаци о приходима и расходима унутар информатора.</t>
  </si>
  <si>
    <t xml:space="preserve">Постоје подаци о предложеној и додељеној државној помоћи за 2010, са позивом на правна акта, бројем корисника али углавном без детаљних објашњења и упута ка њима. Подаци о пруженој државној помоћи су веома различити по разним секторима, и приметан је труд да се представе, мада начин реализације није увек у складу са Упутством. </t>
  </si>
  <si>
    <t>набројано неколико врста информација, очигледно само мали део информација које орган поседује</t>
  </si>
  <si>
    <t>Дати су подаци о реализованом буџету у 2009, и у 2010. (до 30,09.), детаљно, на више од 3 цифре. Подаци су представљене кроз даесетине категорија које су укратко описане. На ово месту нису приказани подаци о оствареним приходима.</t>
  </si>
  <si>
    <t xml:space="preserve">Видети напомену у информатору о времену ажурирања у тексту. Видети да ли постоји таква напомена у хедеру или футеру. Ако је наведен датум ажурирања у последњих месец дана, погледати да ли су подаци о извршењу буџета  дати у складу са датумом последњег ажурирања (да ли су они ажурирани у последњих месец дана). Ако нема датума ажурирања проверити датум преко properties документа. </t>
  </si>
  <si>
    <t>Има сва поглавља = 5; Недостаје неко од обавезних поглавља или садржај - 1 поен за свако недостајуће.</t>
  </si>
  <si>
    <t>Функционалност садржаја</t>
  </si>
  <si>
    <t>Проверити да ли се са садржаја може доћи на жељено поглавље кликом. Проверити да ли су унети бројеви страница у садржају. Забележити нетачности које су лако уочљиве.</t>
  </si>
  <si>
    <t>Функционише одлазак на поглавља из садржаја, унети бројеви страница = 5; недостаје нешто од наведеног = 3; недостаје све наведено = 2; недостаје садржај = 1.</t>
  </si>
  <si>
    <t xml:space="preserve">Графички приказ (дијаграм, шема) постоји, прегледан је и читљив и приказује и најмању организациону јединицу, као и хијерархију међу јединицама. </t>
  </si>
  <si>
    <t xml:space="preserve">Графички приказ јасан и прегледан = 5; Постоји г.п. али нису обухваћене све организационе јединице = 3; Г.П. Нејасан = 2; Нема г.п. = 1 </t>
  </si>
  <si>
    <t>Основни подаци</t>
  </si>
  <si>
    <t>Погледати да ли су наведени у првом поглављу подаци из тачке 21. Упутства и забележити оне које недостају.</t>
  </si>
  <si>
    <t>Има све тачке = 5; за сваку недостајућу - 1 поен.</t>
  </si>
  <si>
    <t>Јавност рада</t>
  </si>
  <si>
    <t>Подаци о радном времену, телефони, мејлови, ко комуницира са норинарима, идентификациона обележја (ако орган има неке инспекцијске службе), приступачност за инвалидитет, могућност праћења рада описана, допуштеност снимања. Забележити ако нешто од наведеног недостаје.</t>
  </si>
  <si>
    <t xml:space="preserve">Има све = 5; сваки недостатак - 1 поен у односу на максимум </t>
  </si>
  <si>
    <t>Најчешће тражене информације</t>
  </si>
  <si>
    <t>Врсте инф у поседу прегледно су дате за сваки сектор министарства, са великим бројем врста инф, без навођења броја инф. Види прилог.</t>
  </si>
  <si>
    <t>Не наводи се за које врсте инф би могао бити ускраћен приступ али се наводе могући разлози ускраћивања давања инф. Види прилог.</t>
  </si>
  <si>
    <t>У одговарајућем поглављу недостаје само електронска адреса и број факса за подношење захтева (дата је поштанска адреса и место за предају). Обрасци су дати у прилогу Информатора. Цитати из закон уредно наведени.</t>
  </si>
  <si>
    <t>Назив органа и датум преузимања информатора са сајта: Министарство просвете и науке, 27.08.2011.</t>
  </si>
  <si>
    <t>Могуће је једним кликом на одговарајући линк са насловне стране доћи до Информатора. Уједно се на истој страни појављују и основне информације о Информатору са контакт подацима.</t>
  </si>
  <si>
    <t>Има све наведено на насловној страни и у хедеру сваке следеће.</t>
  </si>
  <si>
    <r>
      <rPr>
        <sz val="8"/>
        <rFont val="Arial"/>
        <family val="2"/>
      </rPr>
      <t>Сајт има и ћириличну и латиничну верзију и на свакој је постављен Информатор истог датума ажурирања у одговарајућем писму</t>
    </r>
    <r>
      <rPr>
        <b/>
        <sz val="8"/>
        <rFont val="Arial"/>
        <family val="2"/>
      </rPr>
      <t>.</t>
    </r>
  </si>
  <si>
    <t>Информатор се може читати непосредно на сајту и може се у целости преузети у ворду и пдф формату.</t>
  </si>
  <si>
    <t>Могуће је једним кликом приступити одговарајућем поглављу и потпоглављу. Убележени су и бројеви страница.</t>
  </si>
  <si>
    <t>Наведени су сви подаци  а поред ових још корисних инф (телефони, радно време, доступност за инвалиде) има на веб-страници одакле се преузима Информатор.</t>
  </si>
  <si>
    <t>"Организациона шема је тренутно у изради."</t>
  </si>
  <si>
    <t>Постоје сви назначени подаци.</t>
  </si>
  <si>
    <t>У одговарајућем поглављу нису наведениконтакт подаци (наведено у претходном). Дат је линк ка формулару на сајту путем кога се могу тражити разне инф (наведено је и да на сајту нема стране са питањима и одговорима и да је ово за сад препоручено информисање) које су из домена рада Министерства, наведени су и примери без навођења личних података који се не тичу само инф од јавног значаја. (види прилог)</t>
  </si>
  <si>
    <t>Могуће је копирање у идентичном облику са ворд верзије.</t>
  </si>
  <si>
    <t>Линкови постоје и раде.</t>
  </si>
  <si>
    <t>Наведено за све услуге (у оквиру Миностарства просвете и науке по услузи).</t>
  </si>
  <si>
    <t>У поглављу о услугама нису дати  подаци о трошковима поступка (за неке постоји упућивање линком на те инф)  али је доста детаљно описана поступак добијања одређене услуге.</t>
  </si>
  <si>
    <t>За неке услуге постоји табеларни приказ, за неке наративни, за неке је дат податак да се не води статистика ( због природе услуга ). У вези питања из домена студентског стандарда, упућује се на веб-презентације где се могу добити инф о конкурсима).</t>
  </si>
  <si>
    <t xml:space="preserve">У садржају су унети бројеви страница али се не може једним кликом приступити жељеном поглављу (у пдф-у). У другом делу Информатора наведене стране у садржају се не поклапају са означеним странама одговарајућег поглавља ( и у пдф-у и у ворду). У ворд верзији може се до жељеног поглавља на један клик.  </t>
  </si>
  <si>
    <r>
      <rPr>
        <b/>
        <sz val="8"/>
        <color indexed="8"/>
        <rFont val="Arial"/>
        <family val="2"/>
      </rPr>
      <t xml:space="preserve"> </t>
    </r>
    <r>
      <rPr>
        <sz val="8"/>
        <color indexed="8"/>
        <rFont val="Arial"/>
        <family val="2"/>
      </rPr>
      <t xml:space="preserve">Наведено за све услуге (у оквиру Миностарства просвете, по услузи). </t>
    </r>
    <r>
      <rPr>
        <b/>
        <sz val="8"/>
        <color indexed="8"/>
        <rFont val="Arial"/>
        <family val="2"/>
      </rPr>
      <t>44 услуге (Мин.просвете и науке)</t>
    </r>
  </si>
  <si>
    <t>Постоје сви наведени подаци изузев наративног објашњења. Подаци дати закључно са 30.06.2011.</t>
  </si>
  <si>
    <r>
      <t xml:space="preserve">Постоје подаци о коефицијентима, основицама и исплаћеним платама запослених  према стању у последња три месеца  (али не сумирано, већ по висини за поједине положаје-платне разреде) у министарству. </t>
    </r>
    <r>
      <rPr>
        <i/>
        <sz val="8"/>
        <color indexed="8"/>
        <rFont val="Arial"/>
        <family val="2"/>
      </rPr>
      <t xml:space="preserve">Нема података о другим исплаћеним накнадама. </t>
    </r>
    <r>
      <rPr>
        <sz val="8"/>
        <color indexed="8"/>
        <rFont val="Arial"/>
        <family val="2"/>
      </rPr>
      <t>Види прилог.</t>
    </r>
  </si>
  <si>
    <t xml:space="preserve">Постоје у  приказу буџета за претходну и ову годину, а постоји независно од тога (У поглављу опис поступања у оквиру надлежности , овл, и об)  приказу пројекта који се спроводили у2010. </t>
  </si>
  <si>
    <t>Унете су инф о врсти носача  и начину чувања информација. Наводе се и друге корисне инф о дужини чувања и налажењу носача инф, ван просторија министарства. Носачи инф нису побројани ( наводи се папирна документација-више врста, књиге и електронска док). Носачи инф у електронској документацији нису детаљно представљени.</t>
  </si>
  <si>
    <t>У Информатору нема скенираних докумената и слика.</t>
  </si>
  <si>
    <t>Претрага по кључним речима функционише са ћириличним словима али је отежана.</t>
  </si>
  <si>
    <t>Нису дати формулари, нити линк ка њима иако их има на насловној стр сајта са назнак омобрасци: Захтев за приступ информацијама од јавног значаја, Образац притужбе на рад правосудних органа, Захтев за добијање података о статусу пред правосудним органима Републике Хрватске).</t>
  </si>
  <si>
    <t>На главном менију је</t>
  </si>
  <si>
    <t>Могуће је преузимање само целог документа</t>
  </si>
  <si>
    <t>У тексту наведено да је ажуриран 23. мај 2010., на насловној страни у футеру мај 2011. а у футерима осталих страна стоји 6/9/2011 (данас је 24.8.2011.), сви финансијски подаци се односе на период до 31.12.2010. тако да је немогуће закључити да ли је стварно ажуриран</t>
  </si>
  <si>
    <t>није могуће кликом доћи на жељено поглавље</t>
  </si>
  <si>
    <t>није истакнута веб адреса информатора</t>
  </si>
  <si>
    <t>Постоји прегледан графички приказ који не приказује најмање организационе јединице (најнижи сектори)</t>
  </si>
  <si>
    <t>Дати су генерални подаци са именима старешина и наведено је да се детаљније информације могу наћи у поглављу информатора VII Опис 
поступања у оквиру надлежности, овлашћења и обавеза без линка</t>
  </si>
  <si>
    <r>
      <t>Постоји пун наслов на свакој страни Информатора (</t>
    </r>
    <r>
      <rPr>
        <i/>
        <sz val="8"/>
        <rFont val="Arial"/>
        <family val="2"/>
      </rPr>
      <t>"Информатор о раду Мнистарства правде са органом у саставу-Дирекцијом за
управљање одузетом имовином, ажуриран 29.07.2011. године"</t>
    </r>
    <r>
      <rPr>
        <sz val="8"/>
        <rFont val="Arial"/>
        <family val="2"/>
      </rPr>
      <t>), у хедеру  и са податком о првом објављивању у футеру насловне стране. Наводи годину за коју се информатор прави на веб-страни.</t>
    </r>
  </si>
  <si>
    <t xml:space="preserve">Подаци о броју запослених за сваки месец (последњи је из маја 2011.) могу се наћи на сајту (дат линк у Информатору). У самом информатору постоји детаљан списак радних мест а по организационим јединицама, према акту о систематизацији. С друге стране, подаци о броју стварно запослених и ангажованих лица нису дати по организационим јединицама и нису упоредиви са планираним. </t>
  </si>
  <si>
    <t xml:space="preserve">Наведене су све ставке. За контакт податке се позива на поглавља 1 и 2. "U vezi obaveze da se u Informatoru o radu navedu podaci o praćenju rada organa preko identifikacionih obeležja, mogućnosti prisustva sednicama državnog organa, dopuštenosti audio i video snimanja objekata i aktivnosti državnog organa, napominjemo da ista nije primenjiva u ovom slučaju, odnosno da ne postoji zakonskii propis koji na to obavezuje Ministarstvo pravde ili Direkciju za upravljanje oduzetom imovinom." </t>
  </si>
  <si>
    <t xml:space="preserve">Наводе се поменути прописи. Посебно су издвојене поједине категорије прописа (нпр. закони, подзаконски акти, међународни споразуми) али се не наглашава које прописе је овај орган донео или предложио. Нема линкова ка пуном тексту тих прописа. </t>
  </si>
  <si>
    <t>Постоји за поједине услуге табеларни (нпр.бр поднетих захтева за поклагање правосудног испита и бр издатих уверења о положеном испиту)  а за поједине  наративни преглед (захтеви за накнаду штете). Подаци се односе на 2009 и 2010.год, али нема података за текућу годину.</t>
  </si>
  <si>
    <t>Приказан је план јавних набавки за претходне и текућу годину. План јавних набавки за претходне године приказан је јако непреглдедно, различите табеле за велике и мале набавке, за добра и услуге, за мин правде и судове.  Нема података о реализованим јавним набавкама - тромесечни извештаји. Наведени подаци о јавним набавкама на које се закон не примењује. Упућују на сајт Управе за јавне набавке, али на Порталу Управе постоје сам подаци о јавним набавкама спроведеним до краја 2010. године. Негативни поени за реализацију у текућој години. и за непрегледност .</t>
  </si>
  <si>
    <t xml:space="preserve">Не наводи се дужина чувања, нити бројчано исказује. Може се рећи да је врло уопштено.   </t>
  </si>
  <si>
    <t>Проверити да ли поглавље постоји и забележити да ли су наведене информације и једну као пример навести у напомени. Забележити да ли је орган на овом месту навео контакте својих инфо служби или линк на често постављана питања. Забележити да ли је на овом месту писао само о захтевима за приступ информацијама или и о другим видовима тражења информација. Забележити да ли је орган копирао целе захтеве и своје одговоре и да ли је брисао личне податке тражиоца.</t>
  </si>
  <si>
    <t>Има поглавље, наводи информације и по захтевима за приступ и на други начин, има одговоре на нека питања или линкове који воде ка одговорима и линк на FAQ секцију сајта или контакт инфо службе - 5. Сваки недостатак - 1 поен.</t>
  </si>
  <si>
    <t>Опис овлашћења</t>
  </si>
  <si>
    <t>Табеларни приказ = 5;обавезе и овлашћења само наративно повезана = 4; наводи овлашћења али не и обавезе = 3; наводи само цитат из закона или сличног акта = 2.</t>
  </si>
  <si>
    <t>Опис поступања</t>
  </si>
  <si>
    <t xml:space="preserve">Забележити да ли се наводе: акт из кога произлази обавеза; на који начин је вршио обавезу; примери вршења обавеза и овлашћења; статистички преглед; линк ка извештају о раду. Ако се само за неке обавезе наводе ови подаци, забележити то у коментару. </t>
  </si>
  <si>
    <t>Преглед за сваку обавезу појединачно, дати примери и статистика и линк ка извештају о раду = 5; недостаје статистика или линк = 3; недостају подаци за већину обавеза = 2</t>
  </si>
  <si>
    <t>Навођење прописа</t>
  </si>
  <si>
    <t xml:space="preserve">Забележити да ли је навео прописе, да ли се међу њима недостаје Закон о јавним набавкама, Закон о буџетском систему, Закон о општем управном поступку, да ли се посебно наводе прописи које је сам орган донео, да ли се наводе бројеви службених гласила и да ли постоје линкови ка пуном тексту прописа које је сам орган донео. </t>
  </si>
  <si>
    <t>Наводе се поменути прописи, посебно издвојени они које је орган донео, бројеви службених гласова и линкови = 5; сваки недостатак један поен мање од максималног.</t>
  </si>
  <si>
    <t xml:space="preserve">Наведено јасно ко има право (нпр. студенти, грађани Србије, мајке са децом, свако физичко и правно лице). Забележити запажање да ли се такви подаци наводе за све услуге или не. Забележити колико услуга наводи орган. </t>
  </si>
  <si>
    <t xml:space="preserve">Забележити да ли је навео надлежности, овлашћења и обавезе и да ли је користио табеларни приказ. Забележити запажање да ли постоје крупна одступања код приказа услуга за истоврсне категорије органа власти (нпр. код разних општина). </t>
  </si>
  <si>
    <t>Подаци о пруженим услугама</t>
  </si>
  <si>
    <t>Постоји табеларни преглед по услугама: број тражења, број пружених услуга; правна средства која су коришћена у вези са услугама (нпр. жалбе). Такође забележити да ли постоји могућност претраге по поступцима који су у току.</t>
  </si>
  <si>
    <t>Табеларни приказ садржи тражене податке и постоји могућност претраге по поступцима у току = 5; нема могућности претраге = 4; недостаје неки од података = 3; недостају 2 податка = 2. Ако су подаци дати само за неке услуге, оцена се умањује сразмерно.</t>
  </si>
  <si>
    <t>Подаци о планираном и одобреном буџету</t>
  </si>
  <si>
    <t>Погледати да ли постоји табела са упоредним подацима о буџету за текућу, прву претходну и наредну буџетску годину или посебне табеле које приказују те податке. Ако се информатор ради за индивидуалног буџетског корисника (нпр. министарство), онда треба да постоје и подаци о планираним средствима (предлог финансијског плана). Ако су у питању општине, то не тражити. Код ЈП и јавних установа, не користи се израз "буџет" већ програм пословања. Забележити да ли се подаци уопште наводе, да ли се наводе детаљно као у буџету (класификација најмање на три цифре). Забележити да ли је дато и наративно објашњење (нпр. извод из предлога одлуке о буџету) или линк који ка њему води. Ако се анализа ради после 1. септембра гледати и податке за наредну годину.</t>
  </si>
  <si>
    <t>Дати су подаци о буџету за текућу годину (планирани* и одобрени* буџет), подаци о буџету за претходну годину (одобрено* и реализовано*), на најмање три цифре класификације и образложење буџета за текућу годину* = 5; сваки недостатак - 1 поен за сваку ставку означену звездицом али треба навести шта недостаје.</t>
  </si>
  <si>
    <t xml:space="preserve">Погледати да ли постоје подаци о реализованом буџету у току буџетске године. Забележити да ли су ови подаци ажурни (да ли су стари више од месец дана), да ли су упоредиви са одобреним буџетом (најбоље ако је приказ упоредан) и на истом нивоу детаљности (најмање троцифрена класификација) и да ли постоји и неко наративно објашњење у вези са реализацијом буџета (није обавезно).  </t>
  </si>
  <si>
    <t>Дат приказ остварених прихода и расхода током године који није старији од месец дана и детаљан је на више од три цифре класификације = 5; на три цифре класификације или не старији од 3 месеца = 4;   на три цифре класификације, не старији од 3 месеца = 3; неки други недостатак (старије од три месеца, неупоредивост са одобреним буџетом) = 2.  Нису представљени = 1. Дато објашњење реализације буџета у току године + 1 поен.</t>
  </si>
  <si>
    <t>Не постоје линкови  за формуларе. За неке услуге се јасно види да формулари нису потребни, док се за друге не наводи.</t>
  </si>
  <si>
    <t xml:space="preserve">Нема контаката инфо служби нити линкова на ФАК, објављена неколицина питања и одговора у анонимној сажетој форми. Објављене само информације које се односе на захтев у смислу Закона, а не и за друге видове тражења. </t>
  </si>
  <si>
    <t>Нису издвојени прописи које је сам орган донео, мада се може из контекста закључити, нити постоје линкови на документа, на крају листе се наводи да се важни закони из области културе могу наћи на сајту министарства са линком који функционише</t>
  </si>
  <si>
    <t>Орган наводи десет услуга. За неке услуге се може закључити ко може бити подносилац</t>
  </si>
  <si>
    <t>нема формулара, линкова, нити напомене да нису потребни</t>
  </si>
  <si>
    <t xml:space="preserve">Не постоји могућност претраге. Иначе, приказ је веома детаљан. </t>
  </si>
  <si>
    <t>На почетку поглавља су дате веома корисне напоменео методологији по којој је приказ сачињен. Не постоји наративно објашњење буџета, али су подаци прегледни и укључују и планове па је зато оцена ипак највиша.</t>
  </si>
  <si>
    <t xml:space="preserve">Наведене исплате за Јун 2011. Подаци дати о категоријама, недостају о другим примањима. </t>
  </si>
  <si>
    <t>Поступак дат уопштено, по секторима, без информација о радном времену, таксама, адресама, телефонима...(Изузетак је тел за пријаву неправилности у раду тржишних инспектора) Наводи се да до тих инф се може доћи на сајту Министарства али се не дају посебни линкови. Види прилог.</t>
  </si>
  <si>
    <t>Не постоји линкови, нису дати формулари.</t>
  </si>
  <si>
    <t xml:space="preserve">Постоји табеларни приказ, за 2009 и 2010. о поднетим захтевима, извршеним услугама и уложеним правним средствима готово за све управе које су из домена пољопривреде, шумарства и водопривреде, док за управе из домена трговине се  статистика наводи наративно. Види прилог.   Нема могућности претраге по поступцима који су у току. </t>
  </si>
  <si>
    <t>нису доступни такви подаци</t>
  </si>
  <si>
    <t>У одговарајућем поглављу дато је само радно време министарства, и име особе која је задужена за контакт са јавношћу и медијима(без контакт података), као и да постоји приступ за инвалиде у згради Министарства. Такође позивају се да су контакт подаци о другим особама задуженим за поступање са захтевим за слободан приступ инф, дати у поглављима 1 и 2 (без линка). О могућности праћења рада, допуштености снимања, идентификационим обележјима, нема ни речи.</t>
  </si>
  <si>
    <t>Наведене су најчешће тражене информације а такође и захтеви за приступ информацијама са обрисаним личним подацима. Наведена су често постављана питања ( дат је преглед по секторима овог министарства) Нема наведених контакт података инфо служби. Дат је само линк за сајт са кога се иначе и чита документ (нема линка ка посебној страни контати, где има списак телефона свих инспекцијских служби по регионима).</t>
  </si>
  <si>
    <t>Дати су описи послова (надлежности)  министарства и појединих сектора министарства.</t>
  </si>
  <si>
    <t>За поједине секторе министарства дат је само штури опис надлежности у складу са назначеним законом, док је за нпр управа за шуме дала поред обавеза и овлашћења и  опис делања, док је сектор за трговину, цене и заштиту потрошача и кратке дао и цитате донетих прописа, опис деловања, контакт податке, податке о давању помоћи Удружењима грађана.... Нема статистичких података, нити линка ка извештају о раду.</t>
  </si>
  <si>
    <t>Наведени су законски рокови али не појединачно по услугама.</t>
  </si>
  <si>
    <t>Исцрпан списак закона и  подзаконских аката, са бр сл гласника,   је наведен као прилог који се може посебно преузети са сајта. Нема  линкова ка пуном тексту закона које је сам орган донео али о томе има у претходном поглављу (закон о заштити потрошача, о електронској трговини, уредба о цени лекова....)</t>
  </si>
  <si>
    <t>Наведено је ко има право на услуге али не по услугама посебно већ по категоријама услуга за које је за надлежна одређена управа. Види прилог.</t>
  </si>
  <si>
    <t>Наведена само следећа реченица: "Све информације којима Министарство располаже, а које су настале у раду или у вези
са радом Министарства."</t>
  </si>
  <si>
    <t>Наведено само уопштено да се према ЗСПИ пружају све информације осим када закон то забрањује</t>
  </si>
  <si>
    <t>Наведена само адреса подношења захтева и образац, остале информације не</t>
  </si>
  <si>
    <t>сајт је на латиници а инфорамтор на ћирилици, енглеска верзија сајта нема информатор на енглеском</t>
  </si>
  <si>
    <t>могуће је само преузети комплетан ПДФ документ</t>
  </si>
  <si>
    <t>ПДФ текст је пренет у потпуности али је табеле и шеме немогуће пренети, нема ворд верзију</t>
  </si>
  <si>
    <t>нема датум првог објављивања</t>
  </si>
  <si>
    <t>не постоји опис доношења одлука нити које врсте одлука</t>
  </si>
  <si>
    <t>није наведен ЗЈН, нити су посебно наведени прописи које је сам орган донео и не постоје сви линкови</t>
  </si>
  <si>
    <t xml:space="preserve">поједини подаци постоје међутим, због како је наведено сложености услуга остављени су контакти ради даљег распитивања    </t>
  </si>
  <si>
    <t>приходима и расходима током текуће године се грађани упућују на контакт податке</t>
  </si>
  <si>
    <t>за детаљније инфорамације остављен је контакт</t>
  </si>
  <si>
    <t>не постоје подаци о покретностима за тај податак су остављени контакти</t>
  </si>
  <si>
    <t>Назив органа и датум преузимања информатора са сајта: Министарство спољних послова 28.7.2011.</t>
  </si>
  <si>
    <t>Има само ћириличну верзију у ворд и адобе формату, постоји латинична верзија сајта и наслов информатора је у латиници али кад се отвори је ћирилични информатор</t>
  </si>
  <si>
    <t>Могуће је преузети цео информатор али не и читати га на интернету, не постоји у деловима</t>
  </si>
  <si>
    <t>Постоји велики број табела и величина документа у ворду је 1,78 МБ а у адобу 2 МБ</t>
  </si>
  <si>
    <t>Постоје само интерактивне маил адресе и ти линкови раде</t>
  </si>
  <si>
    <t xml:space="preserve">Ажуриран 8. августа, наведено само на насловној страни, у футеру стоји да је из јула 2011, наведени буджетски подаци су за јан-јун 2011; На крају информатора постоји табеларни приказ шта и ко и када је ажурирао као и шта је у плану да се дода у информатор или ажурира </t>
  </si>
  <si>
    <t>Није наведена веб адреса информатора</t>
  </si>
  <si>
    <t>није описан поступак доношења одлука</t>
  </si>
  <si>
    <t>Наведен цитат:" члану 17. Закона о министарствима („Службени гласник РС“, број 16/11) "</t>
  </si>
  <si>
    <t xml:space="preserve">Наведено само да се наведени подаци могу наћи у извештају о раду и програму рада без линкова на та документа </t>
  </si>
  <si>
    <t>Не постоје подаци о роковима</t>
  </si>
  <si>
    <t>Нису у потпуности детаљно објашњено пружање услуга, недостају информације поут висине такси или радног времена или од кога се могу добити инфомрације о току поступка</t>
  </si>
  <si>
    <t>Постоји приказано упоредно планирана цифра и реализована цифра за период од јан-јуна 2011 и индекс извршења</t>
  </si>
  <si>
    <t>Објављени су и планови за претходну и ову годину као и подаци о њиховој реализацији , не помињу се изузећа од закона; Наведена листа јавних набавки Министарства за телекомуникације и информационо друштво које је сада ушло у састав овог министарства</t>
  </si>
  <si>
    <t>Наведено само:"У изради"</t>
  </si>
  <si>
    <t>Наведени су само подаци за крупне сродне групе, нема података о броју, месту налажења или битним одликама већ само о њиховој набавној и тренутној вредности</t>
  </si>
  <si>
    <t>Наведено само уопштено место где се чувају</t>
  </si>
  <si>
    <t>Веома уопштено дато објашњење да су све наведене информације у претходном поглављу доступне осим уколико су поједини подаци ограничени ЗСПИ или З о тајности података</t>
  </si>
  <si>
    <t>Налази се на главном менију</t>
  </si>
  <si>
    <t>Постоје две схеме које су приказане као слике</t>
  </si>
  <si>
    <t>Линкови постоје али поједини не раде</t>
  </si>
  <si>
    <t>Постоји табела коју је могуће сачувати као слику али је није могуће копирати</t>
  </si>
  <si>
    <t>Информатор је ажуриран у овом месецу (августу) како се наводи у обе верзије у футеру међутим подаци о исплаћеним зарадама су из априла</t>
  </si>
  <si>
    <t>Месец ажурирања се налази у футеру а није поменут у тексту</t>
  </si>
  <si>
    <t>Не постоји податак о томе ни у једном повезаном поглављу</t>
  </si>
  <si>
    <t>Постоји табеларни приказ ѕа само основним подацима: врста пружене услуге, број тражених и број пружених услуга, подаци се односе на 2010. годину</t>
  </si>
  <si>
    <t xml:space="preserve">Могуће је преузети само цео незиповани документ Постоји и пдф и ворд верзија. </t>
  </si>
  <si>
    <t xml:space="preserve">нема посебног поглавља. Постоји приказ организационих јединица и приказ њихових послова на основу систематизације али без броја запослених, као и имена и звања руководилаца. </t>
  </si>
  <si>
    <t>Објављени буџети за 2008, 2009, 2010, 2011 као и подаци о извршењу буџета за 2011 закључно са 31.7.2011. нема података о томе да ли се планирани буџет разликује од одобреног.</t>
  </si>
  <si>
    <t xml:space="preserve">није унет податак а ревизија је вршена. </t>
  </si>
  <si>
    <t xml:space="preserve">Дати су линкови на правне основе и извештаје, међутим последњи извештај је из 2009. Поред тога, очигледно је да је овде државна помоћ схваћена само у смислу Закона о контроли државне помоћи а не у смислу Упутства. </t>
  </si>
  <si>
    <t>Наведене само ствари по ставкама и њихова вредност из јуна 2008 и 31.12.2009.</t>
  </si>
  <si>
    <t>У тексту стоји да је ажуриран у фебруару 2011 док у футеру стоји да је 5.5.2011., исплате зарада се односе на период до марта 2011.</t>
  </si>
  <si>
    <t>Не може се кликом отићи на жељено поглавље</t>
  </si>
  <si>
    <t xml:space="preserve">Исто као и претходно. </t>
  </si>
  <si>
    <t xml:space="preserve">Наведено за упис цркава и верских зајединца. У овом поглављу затим представљене неке активности и одговори на питања која су упућена сектору за дијаспору а на крају и списак пројекат из НИП-а чему овде није место. </t>
  </si>
  <si>
    <t>дати подаци за регистровање верских заједница и упите из дијаспоре.</t>
  </si>
  <si>
    <t>Постоји податак да није било екстерне ревизије за министарство за дијаспору, ту су подаци о интерној ревизији и помињу се два документа на које не постоји линк али пише генерално на који начин се могу добити</t>
  </si>
  <si>
    <t>детаљно и о другим примањима поред плата али све закључно са фебруаром 2011.</t>
  </si>
  <si>
    <t xml:space="preserve">не наводи се број носача информација. Наводе у овом поглављу ознаке за разврставање списа. </t>
  </si>
  <si>
    <t>Списак информација је веома детаљан. Иако није наведен број информација због тога највиша оцена.</t>
  </si>
  <si>
    <t>као банер на насловној страни сајта; доступан на један клик; На истој страни могу се преузети и информатори из ранијих година (од 2007)</t>
  </si>
  <si>
    <t xml:space="preserve">Документ је могуће преузети у ворд и пдф формату само у целости. </t>
  </si>
  <si>
    <t>Могуће је идентично копирање већег дела текста из ворд верзије.</t>
  </si>
  <si>
    <t xml:space="preserve">Функционише претраживање по кључним речима. </t>
  </si>
  <si>
    <t>Назив органа и датум преузимања информатора са сајта:Министарство правде, 10.08.2011.</t>
  </si>
  <si>
    <t>Подаци о јавним набавкама дати су у прилогу уз позивање на УЈН са два линка (за праћење јн млих и великих вредности). Дате табеле дате су по управама и секторима овог министарства и садрже план јн за 2010, са процењеним вредностима и реализацијом. Види прилог. Период до   којег су наведене јн  зависи од управе до управе и варира од марта  до децембра 2010. Постоје подаци и о набавкама које не подлежу закону  о јавним набавкама. Постоји линк ка текућим јн, али оне нису представљене на сајту УЈН..</t>
  </si>
  <si>
    <t xml:space="preserve">Нема података о исплаћеним накнадам и другим примањима, нити о платама функционера појединачно. Дати су само коефицијенти и просечне плате службеника у државној служби. </t>
  </si>
  <si>
    <t>Наводи се да је попис у току.</t>
  </si>
  <si>
    <t>ажуриран 10.06.2011, објављен 13.06.2011; информација о ажурирању стоји у хедеру сваке стране Информатора; Постављени прилог о приходима и расходима као и о јавним набавкама је такође датиран  13.06.2011.; у другом делу Информатора (од 11 поглавља- Поступак ради добијања инф) датум ажурирања је 31.05.2011.</t>
  </si>
  <si>
    <t>Дати само најуопштенији подаци.</t>
  </si>
  <si>
    <t>Постоје подаци о донацијама за сектор водопривреде, без додатних инф, и само за 2009 годину.</t>
  </si>
  <si>
    <t>Дата само уопштена формулација да су све инф доступне, осим оних које су предвиђене законским актима.</t>
  </si>
  <si>
    <t>Осим поштанске адресе није наведен ниедан други контакт податак: ни мејл, ни бр канцелариј е  (мада је предвиђено у тексту, нешто од тогс наведено у другим деловима Информатора). Поступак тражења је представљен схематски са подацима од 6-9. Формулари постоје у Информатору.</t>
  </si>
  <si>
    <t>у понуди главног менија, једним кликом се долази до стране са које се може преузети</t>
  </si>
  <si>
    <t>На насловној страници стоји као наслов само "Информатор", у хедеру Република Србија, Министарство здравља и адреса а у футеру :"Секретаријат 011/3616-256; 011/3616-540; канцеларија бр. 37.
Овлашћено лице за приступ информацијама 011/2656-335; канцеларија бр. 27.
Веб презентација: www.zdravlje.gov.rs
Јул 2011. године"; Свака следећа страница није обележена називом документа већ само "Министарство здравља Републике Србије."</t>
  </si>
  <si>
    <t>Веб сајт је само на ћирилици у српској верзији. Има и енглеску верзију на којој нема Информатора о раду.</t>
  </si>
  <si>
    <t>Текст је могуће копирати у готово идентичном облику, за табеле је потребно  форматирање.</t>
  </si>
  <si>
    <t>Документ се може преузети само у пдф формату. Копирањем је текст углавном читљив, али поједина слова и бројеви нису (промењен фонт, распоред и сл.).</t>
  </si>
  <si>
    <t>Могуће је претраживање по кључним речима.</t>
  </si>
  <si>
    <t xml:space="preserve">Има све наведене податке из упуства мада су мало "збркане" уз друге информације које се дају у уводном поглављу (Адресаром свих служби и одсека Министарства, навођењем радног времена истих...) </t>
  </si>
  <si>
    <t>Нема. Поглавља нису нумерисана и нису означена према упуству за прављење Информатора о раду иако се нека очито садржински поклапају. Уочљиво да нема поглавља о инф од јавног значаја,  о услугама, врсти инф у поседу и чувању носача инф...Види прилог.</t>
  </si>
  <si>
    <t>Графички приказ постоји, мада није потпуно јасна хијерархија.</t>
  </si>
  <si>
    <t>Називи функција, имена старешина и опис послова који их обављају, дати су за већину орг јединица. Све остало је изостављено или је можда дато на другом месту, али због непрегледности документа због уношења бојних других информација -(нпр. Шта је потребно за звање примаријуса, списак звршених пројеката, како и где се полаже стручни испит...)није видљиво.</t>
  </si>
  <si>
    <t>О овим ставкама има у уводном поглављу које готово у целости преносим у прилогу. У овом поглављу није дато ко комуницира са новинарима, нису назначена идентификациона обележја инспекције, није наведено за поједниначне службе приступачност за инвалиде(осим за зграду Министарства), нити се спомиње могућност праћења рада.</t>
  </si>
  <si>
    <r>
      <t xml:space="preserve">Унети су бројеви страница у садржајa  али </t>
    </r>
    <r>
      <rPr>
        <b/>
        <sz val="8"/>
        <color indexed="8"/>
        <rFont val="Arial"/>
        <family val="2"/>
      </rPr>
      <t xml:space="preserve"> нетачни </t>
    </r>
    <r>
      <rPr>
        <sz val="8"/>
        <color indexed="8"/>
        <rFont val="Arial"/>
        <family val="2"/>
      </rPr>
      <t>(нпр:Поглавље поступци по захтеву странке уместо на42стр налазе се на 17)</t>
    </r>
    <r>
      <rPr>
        <sz val="8"/>
        <color indexed="8"/>
        <rFont val="Arial"/>
        <family val="2"/>
      </rPr>
      <t xml:space="preserve">  Не може се једним кликом доћи на жељено поглавље.</t>
    </r>
  </si>
  <si>
    <t>Не постоји поглавље које је овако насловљено али у оквиру потпоглавља Информације од јавног значаја  поред осталог постоје: контакт(мејл и телефон овлашћеног лица), постављена питања у вези са инф. од јавног значаја у 2010, са наведеним именима тражилаца и кратка статистика. (види прилог)</t>
  </si>
  <si>
    <t>нема поглавља о услугама</t>
  </si>
  <si>
    <t>Дат је врло штури опис у оквиру поднаслова подпоглавља Инф од јавног значаја. (види прилог)</t>
  </si>
  <si>
    <t>нема поглавља о информацијама у поседу</t>
  </si>
  <si>
    <t xml:space="preserve">Од контакт података у одговарајућем поглављу су мејл и телефон особе     задужене за Информације од јавног значаја. Физичка адреса постоји у  уводном поглављу као и начин на који се приступа инф (ставка 4). Није наведено ништа есплицитно од ставки 1-6, као ни 8 и 9. у опису процедуре код давања инф. дате су подаци о роковима, и доношењу решења када се ускраћује право на добијање инф.. Формулари нису објављени. </t>
  </si>
  <si>
    <t>Нема података о платама руководиоца по именце, већ по функцији и стручној спреми(нпр.виши саветник,млађисаветник 7ст, намештеник 4 ст...,без мин.рада).Подаци су из децембра 2010.О платама у укупном износу и другим давањима може се видети понешто у истом поглављу (види прилог)</t>
  </si>
  <si>
    <t>Нема поглавља у коме се наводе прописи.</t>
  </si>
  <si>
    <t>Иако нема посебних поглавља о услугама у поглављима у којима се наводе одсеци  уз опис поверених им послова, даје се и детаљно поступање по захтеву странке за неку услугу. (види прилог)</t>
  </si>
  <si>
    <t>Постоје у оквиру приказа Финансијског плана за 2010. годину, Преглед прихода, Биланс финасијског плана. Наводи се основ, врста,износ. НЕма линка који упућује на документ о детљном приказу државне помоћи. Види прилог.</t>
  </si>
  <si>
    <t>Дата је финансијска вредност  непокретности које поседује Министарство, са навођењем група (нпр: уметничка дела, возила...), без њиховог броја, локације, подацима о власништву...</t>
  </si>
  <si>
    <t>Постоје у оквиру приказа Финансијског плана за 2010. годину, Преглед прихода,Преглед прихода и примања. Наводе се опис текућих донација, њихова новчана вредност и њихов правни основ (види прилог).</t>
  </si>
  <si>
    <t>Нема  списка инф. које поседује орган нити навођења разлога заускраћивање информација.</t>
  </si>
  <si>
    <t>Назив органа и датум преузимања информатора са сајта: Министарство здравља,08.08.2011.</t>
  </si>
  <si>
    <r>
      <t>Дати су само подаци за 2010. Постоји податак о</t>
    </r>
    <r>
      <rPr>
        <i/>
        <sz val="8"/>
        <color indexed="8"/>
        <rFont val="Arial"/>
        <family val="2"/>
      </rPr>
      <t xml:space="preserve"> предложеним</t>
    </r>
    <r>
      <rPr>
        <sz val="8"/>
        <color indexed="8"/>
        <rFont val="Arial"/>
        <family val="2"/>
      </rPr>
      <t xml:space="preserve"> средствима. За сваки планирани пројекат дато и наративно објашњење (види пример у прилогу). Недостаје упоредни преглед за 2009, 2010 и план за 2011.год.</t>
    </r>
  </si>
  <si>
    <t>Дати су  табеларно спискови спроведених малих и великих јавних набавки у 2010. години са ставкама: OПИС ПРЕДМЕТА ЈАВНЕ НАБАВКЕ, Уговорена вредност sa PDV-ом,Датум закључења уговора,Назив и седиште изабраног понуђача . Последњи датуми закључења уговора су из октобра 2010.</t>
  </si>
  <si>
    <t>Информатор не садржи слике, ни друге скениране документе</t>
  </si>
  <si>
    <t>Није могуће преузети Информатор у деловима, већ само целог документа (незипованог).</t>
  </si>
  <si>
    <t>На страни са које се преузима Информатор о раду , стоји: "-Измена: 21.07.2011." У Уводном поглављу стоји :"Информатор ажуриран: 22. јула 2011.године."; подаци о платама су из децембра 2010, о јавним набавка из октобра 2010.</t>
  </si>
  <si>
    <t>Приказани подаци се односе на реализацију буџета у  2010.(види прилог)</t>
  </si>
  <si>
    <t xml:space="preserve">Државни орган описује којом радњом (нпр. усмени захтев службенику, позив на одређени телефон, подношење писаног захтева или молбе, попуњавање апликације на веб – презентацији итд.) заинтересовано лице може покренути поступак за добијање услуге, за сваку услугу посебно, и уз то даје податке о  таксама и трошковима поступка, доказима које подносилац захтева прилаже, друге корисне информације у вези са подношењем захтева (адреса, број канцеларије, шалтер, веб адреса, адреса електронске поште, радно време за рад са странкама и сл.) као и информације од кога и на који начин се могу добити информације о току поступка. </t>
  </si>
  <si>
    <t>Формулари за добијање услуге</t>
  </si>
  <si>
    <t>Ажуриран 29.12.2010. стоји у тексту и у хедеру Исправка: у тексту стоји да је ажуриран 15. марта у хедеру остала стара ознака. Нема података о извршењу буџета у текућој години.</t>
  </si>
  <si>
    <t>Нема два поглавља: опис поступања у оквиру надлежности, овлашћења и обавеза и преглед података о пруженим услугама (обухваћено претходним поглављем)</t>
  </si>
  <si>
    <t>Наводи се да је информатор доступан на насловној страни Министарства на коју је дат линк, што није тачно, налази се у рубрици О Министарству Исправка: налази се банер на насловној страни.</t>
  </si>
  <si>
    <t xml:space="preserve">Постоји линк на акт о систематизацији као и подаци о броју запослених и ангажованих. Допуна: подаци о запосленима су дати укупно, не види се у којим организационим јединицама су ангажовани. </t>
  </si>
  <si>
    <t xml:space="preserve">Наведени само имена страешина и њихови телефони и по једна реченица описа посла највиших функционера. Допуна: стављена напомена да је овај део информатора у фази попуњавања. </t>
  </si>
  <si>
    <t>Информатор нема сва тражена поглавља а наведена нису названа према Упуству. Бр поглавља је 12 али су нека од тражених дата како поднаслови те је ипак скоро сва тематика покривена. Недостаје поглавља одржавној помоћи, чувању носача информација. (види прилог)</t>
  </si>
  <si>
    <t>Графички приказ детаљан и прегледан</t>
  </si>
  <si>
    <t xml:space="preserve">Налазе на страни "Министартво" банер који води ка информатору. Банер је тешко уочљив (тамноцрвена слова на тамноплавој позадини). </t>
  </si>
  <si>
    <t>Поднаслов овог сегмента је:"Напредак у процесу унапређења инфраструктуре" и даље се описују реализовани пројекти (попут коридора 10) пропраћени мапама и сликама, чак се помиње и као посебан пасус одговарање на упитник европске комисије затим "активности на јачању транспортног тржишта" (све у свему: више реклама за садашње министарство, него опис поступања на основу Упутства)</t>
  </si>
  <si>
    <t>Наведене су по секторима 11+11+6 услуга. У сектору за спорт и управљање пројектима уопштено наведено  ко има право на услугу ("свим заинтересованим правним и физичким лицима која испуњавају прописане критеријуме" и "нема у својој надлежности непосредно пружање услуга грађанима, већ правним лицима и локалним самоуправама на чијој територији се граде или налазе објекти који се граде из буџета Републике Србије или који су учесници у процесу грађевинске производње са Министарством омладине и спорта")  у сектору за омладину није спецификовано. У наредном поглављу детаљније се наводи за сваку услугу али само у оквиру сектора за спорт, ко има право на њу.</t>
  </si>
  <si>
    <t>није наведено</t>
  </si>
  <si>
    <t>Наведене су поименично плате руководилаца ( осим за Министра где је наведено  у одговарајућој колони "у Влади") и подаци о исплаћеним платам запослених за мај 2011, по звањима (мин и макс у зависности од платних разреда и без урачунатог мин рада).Такође наведена са просечна примања ангажованих лица за обављање привремених и повремених послова (не и њихов број) и распон исплаћених послова по уговорима о делу.</t>
  </si>
  <si>
    <t>Нема формулара.</t>
  </si>
  <si>
    <t>За услуге из домена секретаријата за спорт наводе се контакт телефони, физичка и мејл  адресе где се могу добити информације уз врло уопштено навођење поступка. У вези услуга које пружају друга два сектора овог Мин се не наводе подаци о поступку.</t>
  </si>
  <si>
    <t xml:space="preserve">У приказу плана и реализовања буџета 2010. и 2011. наведени су подаци о донацијама, а као извор и сврх се наводи: ПРВА КОМПОНЕНТА ИНСТРУМЕНТА ЗА ПРЕТПРИСТУПНУ ПОМОЋ ЕУ - ПОДРШКА ТРАНЗИЦИЈИ И ИЗГРАДЊА ИНСТИТУЦИЈА
ПРОЈЕКТИ КОЈИ СЕ ФИНАНСИРАЈУ ИЗ ИПА 2008(цитирана ставка из колоне приказа извршења буџета за 2011.) Наведене су и цифре које су одвојене за дату намену, досад утрошене и проценат утрошености донације до сада.
</t>
  </si>
  <si>
    <t>Врло уопштени навод. (види прилог)</t>
  </si>
  <si>
    <t>Дат уопштен преглед по секторима овог мин инф у поседу (неке информације су спецификум овог мин неке су из домена које сваки орган мора да поседује). Види прилог.</t>
  </si>
  <si>
    <t xml:space="preserve">Врло уопштени навод. </t>
  </si>
  <si>
    <t>Нема слика и скенираних докумената.</t>
  </si>
  <si>
    <t>линкови функционишу</t>
  </si>
  <si>
    <r>
      <t xml:space="preserve">На насловној страни  стоји само август 2011, на страни одакле је преузет документ стоји датум 16.08.2011, а на свим осталим датум:07.03.2011, У уводу се наводи </t>
    </r>
    <r>
      <rPr>
        <i/>
        <sz val="8"/>
        <color indexed="8"/>
        <rFont val="Arial"/>
        <family val="2"/>
      </rPr>
      <t>ажуриран са стањем на дан 15.08.2011</t>
    </r>
    <r>
      <rPr>
        <sz val="8"/>
        <color indexed="8"/>
        <rFont val="Arial"/>
        <family val="2"/>
      </rPr>
      <t>.,Подаци о платама из маја, о извршењу буџета су из августа, неколико поглавља "ажурирање у току".</t>
    </r>
  </si>
  <si>
    <t>Наведени само контакт подаци (поштанска и мејл адреса, физички место где се може предати). Од захтева од 1-9, наведено само шта све захтев мора да садржи. Препоручен  линк за формуларе је линк сајта Повереника за информације и тамо објављених формулара. Види прилог.</t>
  </si>
  <si>
    <r>
      <rPr>
        <sz val="8"/>
        <rFont val="Arial"/>
        <family val="2"/>
      </rPr>
      <t xml:space="preserve">Постоји банер нанансловној страни под називом </t>
    </r>
    <r>
      <rPr>
        <i/>
        <sz val="8"/>
        <rFont val="Arial"/>
        <family val="2"/>
      </rPr>
      <t>Информатор</t>
    </r>
    <r>
      <rPr>
        <sz val="8"/>
        <rFont val="Arial"/>
        <family val="2"/>
      </rPr>
      <t>, од кога се једним кликом долази до стране где се документ може преузети.</t>
    </r>
  </si>
  <si>
    <t>Има све наведено на насловној страници и свакој следећој документа у футеру.</t>
  </si>
  <si>
    <t>Сајт постоји у ћириличној , латиничној и енглеској верзији, мада су неке информације у све три верзије дате само на ћирилици. Информатор о раду на латиничној верзији сајта са стране са које се преузима насловљен је на енглеском а када се отвори види се да је у питању  ћирилична верзија.</t>
  </si>
  <si>
    <t>Могуће је само преузимање  целог документа у ворд верзији.</t>
  </si>
  <si>
    <t>Текст и табеле могуће пренети у идентичном облику.</t>
  </si>
  <si>
    <t>Функциониш претрага по кључним речима у ворд верзији.</t>
  </si>
  <si>
    <t>Функционише претрага по кључним речима.</t>
  </si>
  <si>
    <t>Дати су називи функција и имена старешина државног органа, опис овлашћења и дужности које има, описан поступак који старешина примењује када доноси одлуке и наведене које врсте одлука доноси, напомену о томе где се подаци могу наћи уколико су наведени у другим деловима информатора.</t>
  </si>
  <si>
    <t xml:space="preserve">Садржи све наведено = 5; Недостаје неки од тражених података = 2-4; Није представио ниједан од тражених података = 1 </t>
  </si>
  <si>
    <t>Наведено за све услуге = 5; Наведено само за неке = 3; није наведено = 1</t>
  </si>
  <si>
    <t xml:space="preserve">Наведено све, исцрпно и детаљно = 5; Недостаје неки од тражених података = 2- 4; Није представио ниједан од тражених података = 1 </t>
  </si>
  <si>
    <t xml:space="preserve">Постоје линкови који воде ка месту на веб-презентацији где се може попунити или преузети формулар или апликација ради добијања услуге и други подаци о услугама. </t>
  </si>
  <si>
    <t>Подаци о ревизији буџета</t>
  </si>
  <si>
    <t>Подаци о државној помоћи</t>
  </si>
  <si>
    <t>Подаци о исплаћеним платама, зарадама и другим примањима</t>
  </si>
  <si>
    <t xml:space="preserve">У информатор се уносе подаци о висини плата, односно зарада руководилаца, као и подаци о висини плата, односно зарада појединих категорија запослених, према стању из претходног месеца. У информатор се уносе и подаци о исплаћеним накнадама и другим примањима у току претходне и текуће године, за старешине органа и сва друга лица која се сматрају јавним функционерима појединачно, а за запослене у укупном износу, уз навођење врсте или основа накнаде. </t>
  </si>
  <si>
    <t>Реализација буџета у току буџетске године</t>
  </si>
  <si>
    <t>Подаци о средствима рада</t>
  </si>
  <si>
    <t>Назив органа и датум преузимања информатора са сајта: Министарство унутрашњих послова, 18.07.2011.</t>
  </si>
  <si>
    <t>Пуни назив информатора, са навођењем назива органа на који се односи, је на насловној страници и на свкој страни  у футеру.</t>
  </si>
  <si>
    <t>Могућа претрага по кључним речима са ћириличним речима у пдф верзији.</t>
  </si>
  <si>
    <t>Информатор се може преузети у ворд и пдф верзији. Копирање и текста и табела у идентичном облику је могуће у ворд верзији.</t>
  </si>
  <si>
    <t>Информатор има сва тражена поглавлља садржај постоји али није нумерисан као поглавље.</t>
  </si>
  <si>
    <t xml:space="preserve">Информатор се може преузети само у целини (незипован). Није могуће преузимање у деловима нити читање непосредно са сајта. </t>
  </si>
  <si>
    <t>До  информатора се долази једним кликом. Налази се на насловној страни сајта у понуди главног менија.</t>
  </si>
  <si>
    <t>У пдф формату могуће је једним  кликом на одговарајуће поглавље приступити истом. Унети су бројеви страница у садржају.</t>
  </si>
  <si>
    <t>Информатор  није оптерећен скенираним документима и сликама.</t>
  </si>
  <si>
    <t>Информатор ажуриран 05.06.2011, информација дата у футеру сваке странице документа. Подаци о извршењу буџета су дати закључно са 30.09.2010.</t>
  </si>
  <si>
    <t>Спољашњи линкови постоје (има их спорадично по поглављима) и функционишу.</t>
  </si>
  <si>
    <t>прегледно, за цео орган и поједине организационе јединице такође</t>
  </si>
  <si>
    <t xml:space="preserve">Наративни приказ организационих јединица садржи назив и  краћи опис послова које обављају, али не и  имена и звања руководилаца као и контакт податке( о томе има  у наредном поглављу), такође нема ни  упоредних података о предвиђеном и стварном броју запослених и других радно ангажованих лица по орг.јед.Није дат акт о систематизацији ( види цитат у прилогу за наредну ставку). </t>
  </si>
  <si>
    <t>Дати су називи функција и имена старешина државног органа ( дати су и контакт подаци), и опис посла који обавља ( за већину старешина); није описан поступак који старешина примењује када доноси одлуке нити је наведено које врсте одлука доноси, нити има напомена о томе где се подаци могу наћи уколико су наведени у другим деловима информатора; Постоји само  следеће: "НАПОМЕНА: У току је израда новог акта, након чијег усвајања ће ово поглавље Информатора бити ажурирано."</t>
  </si>
  <si>
    <t>Наведени су све подаци из тачке 21 Упуства за израду Информатора. Додатно дати су и контакт подаци одговорних лица (телефони и мејлови). Постоји мала недоумица у вези са  тачком 6, односно како преузети електронску форму информатора са мејл адресе. Дата је мејл а не веб адреса (види прилог).</t>
  </si>
  <si>
    <t xml:space="preserve">Нису наведени подаци из тачака 9 и 10 упуства за израду Информатора:9. допуштеност аудио и видео снимања објеката које користи државни орган и активности државног органа и 
10. сва аутентична тумачења, стручна мишљења и правни ставови у вези са прописима, правилима и одлукама из става 1. ове тачке. Такође немају сва овлашћена лица по организационим јединицама мејл адресу (за већину је дата), већ само контакт телефон и физичку адресу. Види прилог.
</t>
  </si>
  <si>
    <t>За наведене услуге није спецификовано по услузи ко на њих има право. У поглављу  Поступак ради пружања услуга наводи се да још није дефинисано ко има право и да стога  сва  заинтересована физичка и права лица упуте благовремено (7дана раније) писани захтев).  Представљене су само врсте услуга чијим пружањем Министарство унутрашњих послова може да остварује допунска средства; Ценовник услуга је из 2009. и разликује се од оног који постоји на њиховом сајту.</t>
  </si>
  <si>
    <t>Није наведено. Видети претходно.</t>
  </si>
  <si>
    <t>Информатор не упућује на линкове на којима се могу преузети одговарајућуи формулари, попуњене уплатнице и сл, мада тога има на званичној веб презентацији.</t>
  </si>
  <si>
    <t xml:space="preserve">Укратко је наведен је начин подношења захтева за све услуге, поштанска адреса одговарајуће Управе и Сектора којој се подносе  писани захтев, ценовник за појединачне услуге (иако је за поједине услуге застарео, види претходно); Види прилог. Остали корисни подаци нису наведени (о томе има више на званичном сајту); </t>
  </si>
  <si>
    <t>Дати су подаци опросечној плати запослених у МУП-у према сручној спреми (коефицијенту) за Одељења криминалистике и Одељења логистике у полицијској управи. Дати су подаци о исплаћеним платама шест функционера (поименце)на јавној функцији у МУП-у.  Такође наводи се и  да су у децембру 2010. и априлу 2011. извршене корекције основица  плата запослених (са унетим процентима увећања). Нема података о евентуалним другим примањима.</t>
  </si>
  <si>
    <t>Наведено само:" Део се тренутно ажурира" Исправка: објављени подаци, како по приступу информацијама тако и на други начин тражене, има и неких одговора и линкова.</t>
  </si>
  <si>
    <t xml:space="preserve">Цитиран Закон о Министарствима Допуна: поред тога наведени, што је занимљиво, и подаци о дужностима свих органа управе генерално. </t>
  </si>
  <si>
    <t xml:space="preserve">Допуна: детаљно дат приказ структуре, вероватно из акта о систематизацији, по организационим јединицама. За неке организационе јединице дат и приказ поступања у претходном периоду. Није разврстано према обавезама. </t>
  </si>
  <si>
    <t xml:space="preserve">Наведени закони и прописи по секторима са службеним гласником, нема издвајања прописа које је сам оргхан донео нити линкова. Ипсравка: посебно означени прописи које је орган сам донео. </t>
  </si>
  <si>
    <t>Услуге приказане по секторима, негде је јасно да је реч о услугама, а негде се описује шта све одређена организациона јединица ради. За неке услуге се наводи, за неке не.</t>
  </si>
  <si>
    <t>За неке услуге се наводи, а за неке не.</t>
  </si>
  <si>
    <t xml:space="preserve">Углавном се наводи радња, подаци о таксама на неким местима се налазеи контакт подаци и подаци о доказима. </t>
  </si>
  <si>
    <t xml:space="preserve">Има за неке услуге. </t>
  </si>
  <si>
    <t xml:space="preserve">подаци о пруженим услугама нису у оквиру посебног поглавља већ заједно са описом услуга. Нема табеларног приказа, података о правним средствима или прегледа поступака у току. </t>
  </si>
  <si>
    <t xml:space="preserve">Наводи се да су подаци доступни на другом месту али не и линк који до тог места води. </t>
  </si>
  <si>
    <t>Приказане су плате за функционере и запослене по платним разредима (највеће и најмање без минулог рада). Нема података о накнадама које остварују функционери или запослени.</t>
  </si>
  <si>
    <t xml:space="preserve">Само две речениице:"Целокупна документација, односно носачи информација се чувају уз примену одговарајућих мера заштите. Информације се класификују, чувају и архивирају према прописима о канцеларијском пословању у државним органима." Допуна: наводе се врсте носача, не и колико их има, наводи где се чувају, помињу и мере заштите. </t>
  </si>
  <si>
    <t xml:space="preserve">Наведене врсте информација, нема броја информација одређене врсте. </t>
  </si>
  <si>
    <t xml:space="preserve">Само цитиране законске одредбе о томе када се може ускратити приступ, нема осврта на поједине врсте информација из претходног поглавља. </t>
  </si>
  <si>
    <t xml:space="preserve">Напомена: информатор веома тежак за коришћење због титрајуће боје у футеру и спорог учитавања. </t>
  </si>
  <si>
    <t>Унети су бројеви страница поглавља и подпоглавља у садржају. Не може им се приступити једним кликом а и бројеви страница у садржају у неким случајевима не одговарају фактичком стању(документ има 114 стр а у садржају су стр обележене до 144).</t>
  </si>
  <si>
    <t>Наведени закони и подзаконски акти са бр. Сл. Гласника. Нема посебног навођења линкова ка пуном тексту прописа које је сам орган донео. Ове законске одредбе су наведене у поглављу о Услугама.</t>
  </si>
  <si>
    <t>Нема прегледног списка услуга. Наведено је за специфичне услуге детаљно ко има право.(види прилог)</t>
  </si>
  <si>
    <t>У оквиру описа поступка за подношење захтева наведени су прописани рокови. Наведени су и рокови за услуге исплате редовних соц. давања(види прилог).</t>
  </si>
  <si>
    <t>Није наведено за све услуге појединачно. Наведено за поједине групе услуга детаљније и дата уопштена обавештења, радно време и контакт телефони надлежних служби (нешто од тога у прилогу)</t>
  </si>
  <si>
    <t>нису дати формулари</t>
  </si>
  <si>
    <t>Постоје  статистички подаци о пруженим појединим услугама, одбијеним, поступцима у току. Није дато табеларно.</t>
  </si>
  <si>
    <r>
      <t xml:space="preserve">Постоји упоредни табеларни преглед буџета за 2009,2010 и 2011, са колонама </t>
    </r>
    <r>
      <rPr>
        <i/>
        <sz val="8"/>
        <color indexed="8"/>
        <rFont val="Arial"/>
        <family val="2"/>
      </rPr>
      <t>планирани, одобрени, остварени</t>
    </r>
    <r>
      <rPr>
        <sz val="8"/>
        <color indexed="8"/>
        <rFont val="Arial"/>
        <family val="2"/>
      </rPr>
      <t>. Подаци су дати детаљно. Нема образложења буџета за 2011.</t>
    </r>
  </si>
  <si>
    <t>нема података о ревизији буџета</t>
  </si>
  <si>
    <t>Дати су  детаљни  подаци о планираним приходима и расходима и реализацији у току 2009. и 2010. и планираним приходима и расходима у току 2011.Нема додатних наративних објашњења буџета. Подаци су ажурирани 30.11.2010.године.</t>
  </si>
  <si>
    <t>Нема поглавља који се бави овом темом али у прегледу података у буџету могу се наћи подаци о овоме као и у поглављу о Услугама. Види прилог.</t>
  </si>
  <si>
    <t>дато је:II.  ИЗМЕНЕ И ДОПУНЕ ПЛАНА ЈАВНИХ НАБАВКИ ИЗ СРЕДСТВА НИП-а  ЗА 2010. ГОДИНУ, подаци о набавкама на које се не односи закон о јн, квартални извештај за први и други квартал 2010 и поједини обрасци о закљученим уговорима(најсвежије из септембра 2010). Нема линка ка актуелним јн.</t>
  </si>
  <si>
    <t>Списак дат у виду скенираног документа: "Укупна вредност основних средстава по контима на дан 31.12. 2009.". Види прилог</t>
  </si>
  <si>
    <t>Дати су подаци о исплаћеним зарадама у претходном месецу  руководиоцима (према функцији али не поименце, недостај и податак и о плати Министра) и запосленим (према категоријама). Такође дати су подаци, за претходну годину (наводи се у Инф као текућа) и 2009. ,  и о другим исплаћеним накнадама функциониерима  и запосленима, основ тих давања у укупном износу према врсти давања   (не појединачно за функционере) .</t>
  </si>
  <si>
    <t>Неам посебног поглавља о о воме али се у приказу буџета јасно представљени подаци о донацијама. Види прилог.</t>
  </si>
  <si>
    <t>Списак информација које ово Министарство поседује и ставља на увид грађанима дате су по секторима и специфичне су за њихов домен рада. Тешко их је избројати јер нема набрајања, нити су издвојене из текста. Види прилог</t>
  </si>
  <si>
    <t>није прецизирано за коју врсту инф је могуће ускраћивање приступа</t>
  </si>
  <si>
    <t>Ставке из закона нису  наведене. Контакт подаци и начин подношења захтева нису наведени у истом делу информатора. Формулари нису објављени нити линк ка њима.</t>
  </si>
  <si>
    <t>Ово поглавље је у Информатору названо:"Шта грађани најчешће питају?". Наводе се најчешћа питања и одговори. На овом месту нису дати контакти инфо служби нити линк на често постављана опитања (она су већ у Информатору). Примери захтева за приступ инф су наведена у поглављу 12 овог Информатора о раду.</t>
  </si>
  <si>
    <t>линкови постоје и раде</t>
  </si>
  <si>
    <t>Има један скенирани документ, у вези података о средствима за рад и то не оптерећује преузимање Информатора. Слика нема.</t>
  </si>
  <si>
    <t>Назив органа и датум преузимања информатора са сајта:Мин. за људска и мањинска права, државну управу и локалну самоуправу, 24.08.2011.</t>
  </si>
  <si>
    <t>У случају дела  Министарства на који се односи документ, све је урађено према упуству за Информаторе.</t>
  </si>
  <si>
    <t>Веб сајт постоји на оба писма али информатор је у оба случаја на ћирилици.</t>
  </si>
  <si>
    <t>Могуће је само преузети документ у целости у ворду.</t>
  </si>
  <si>
    <t>Информатор има готово сва тражена поглавља: 3 поглавља о услугама сажета у једно:IX. УСЛУГЕ КОЈЕ ПРУЖА МИНИСТАРСТВО ЗАИНТЕРЕСОВАНИМ ЛИЦИМА,
 ПОСТУПАК РАДИ ПРУЖАЊА УСЛУГА, ПРЕГЛЕД ПОДАТAКА О ПРУЖЕНИМ
 УСЛУГАМА</t>
  </si>
  <si>
    <t xml:space="preserve">У садржају су унети бројеви страница. Поглављима се не може приступити једним кликом. </t>
  </si>
  <si>
    <t>није дат пуни линк за преузимање електронске верзије документа. Види прилог</t>
  </si>
  <si>
    <t>постоји јасан и прегледан графички приказ</t>
  </si>
  <si>
    <t>Није наведено  да ли је могуће праћење рада Министарства, идентификациона обележја инспекцијских служби а није јасно у којим случајевима је(не)дозвољено снимање и коме се треба обратити. Ткође у одговарајућем поглављу упућује се на друга документа које је о свом раду издало Министарство и на телефон говорни аутомат где се могу добити сва обавештења о раду. Види прилог.</t>
  </si>
  <si>
    <t>Приказ надлежности, овлашћења и обавеза дат је у склопу поглавља о опису поступања, по организационим јединицама, наративно. Ту се најпре наводе надлежности (опис послова) орг.јед,  схема те орг. јединице са именом и контактом руководиоца и потом примери поступања тог органа.</t>
  </si>
  <si>
    <t>У складу са претходним, није наведено.</t>
  </si>
  <si>
    <t>Могуће је идентично копирање текста и табела.</t>
  </si>
  <si>
    <t>Линкови постоје и функционишу.</t>
  </si>
  <si>
    <t>Постоји само Информатор о раду Министарства за државну управу и локалну самоуправу и до њега се долази кликом на ставку Информатор у гл.менију. Нема посебног Информатора о раду Министарства за људска и мањинска права(постоји обавештење да је у изради).Такође на истој страни се може преузети и Информатор о раду Јабланичког округа..</t>
  </si>
  <si>
    <t>Нема  података о ревизији буџета.</t>
  </si>
  <si>
    <t>Дате су табеле са планом и реализацијом јавних набавки у 2009, и у 2010. (закључно са 22.12.2010.).Такође дате су за обе године табеларно представљене и набавке на које се не односи ЗНЈ. Нема података о јн у 2011.</t>
  </si>
  <si>
    <t>Постоје табеле о плану и реализацији буџета у 2009, и 2010. као и о плану буџета за 2011. Такође дато је и објашњење нумеричких ознака позиција (економских класификација, на које се односе приходи и расходи у буџету).</t>
  </si>
  <si>
    <t>"Ажурирање у току!, стоји у одговарајућем поглављу а у табелама о извршењу буџета има података о дотацијама међународним орг, другим  нивоима власти и НВО.</t>
  </si>
  <si>
    <t>Објављено да орган не додељује државну помоћ. (види прилог са ставкама из буџета)</t>
  </si>
  <si>
    <t>Могуће је претраживати документ по кључним речима у ворд верзији са мањим потешкоћама.</t>
  </si>
  <si>
    <t>Последње ажурирање информатора је 28.02.2011.  према информацији која стоји у футеру сваке стране документа. Нема података о  о реализацији буџету  из 2011, а подаци о јавниом набавкама су дати закључно  с крајем 2010....</t>
  </si>
  <si>
    <t xml:space="preserve">Подаци о исплаћеним платама су из фебруара месеца 2011, када јеи последњи пут ажуриран Информатор. Дате су плате руководиоца на три положаја (Државни секретар
Помоћник министра и секретар Министарства) без навођења имена а плате запослених према звању и најнижем и највишем платном разреду у оквиру исте категорије звања. Нема података о исплатама других примања.
</t>
  </si>
  <si>
    <t>Постоје подаци о плану, циљевима , трајању, средствима кориснику и донатору и очекиваним резултатима  донираних програма у овој и претходној години (или који су започети у претходној год и још увект трају. Види прилог.</t>
  </si>
  <si>
    <t>Копирање делова текста је могуће али је поједине табеле немогуће пренети у истром формату у ворд  тако да буду прегледне</t>
  </si>
  <si>
    <t>Наведено да је ДРИ вршила ревизију 2008 осталих података нити линкова нема</t>
  </si>
  <si>
    <t>Списак који је начињен је веома користан за тражиоце информација. Недостаје само податак о броју појединих врста инфромација. Постоји линк који води ка збиркама личних података на сајту Повереника.</t>
  </si>
  <si>
    <t>Недостаје образац за жалбу</t>
  </si>
  <si>
    <t>На банеру и у основним подацима пише да је ажуриран у априлу доку у хедерима и футерима пише фебруар 2011, не може се видети из одељка о буџету да ли је заиста ажуриран</t>
  </si>
  <si>
    <t xml:space="preserve">Приказ је веома функцоналан, са мноштвом унутрашњих линкова на поједине организационе јединице. Опис послова је дат према акту о систематизацији, а приказан је и број систематизованих радних места, али не и број попуњених. </t>
  </si>
  <si>
    <t xml:space="preserve">описано и шта је тражено захтевима за приступ информацијама, постављени линкови ка информацијама које чешће могу бити тражене. </t>
  </si>
  <si>
    <t>Нису приказана табеларно, већ као листа са редним бројевима. Листа у ствари представља цитат из закона са надлежностима, без раздвајања обавеза и овлашћења.</t>
  </si>
  <si>
    <t>У оквиру овог поглавља врши се линковање на опис послова појединих организационих јединица. Такође се наводи један пример поступања у оквиру надлежности. Најзад, помиње се и да је Министарство сачинило план рада и прилоге за извештај Владе али без линкова ка тим документима.</t>
  </si>
  <si>
    <t xml:space="preserve">Поглавље о услугама сачињено тако да се наводе поједине информације у складу са Упутством (нпр. навођење обавезности услуге), што није уобичајено. </t>
  </si>
  <si>
    <t xml:space="preserve">због како је наведено сложености услуга остављени су контакти ради даљег распитивања и наводи се да ли се примењују или се не примењују рокови из ЗУП.    </t>
  </si>
  <si>
    <t>постоји само укупан годишњи број пружених услуга, то јест предмета у раду, грађани су упућени да се за детаљније информације обрате на наведене контакте</t>
  </si>
  <si>
    <t>постоји упоредни табеларни приказ за три год али не постоји наративно образложење за текућу годину а за образложење  предлога  финансијског  плана,  као  и  податке  о  оствареним. Постоји мејл, на који се може писати да би се добило образложење буџета.  </t>
  </si>
  <si>
    <t xml:space="preserve">постоје сви тражени подаци али само за претходну годину, за 2011 не постоји ни један документ нити линк, наводи се да је израда плана јн за 2011 у току што је доказ крупне неажурности информатора о раду или пак великог кашњења са израдом плана јавних набавки. </t>
  </si>
  <si>
    <t>НАведена су само питања и одговори, анонимно, не постоје контакт подаци инфо служби нити други линкови</t>
  </si>
  <si>
    <t>Наводи се да је буџет 2009 био подвргнут ревизији и наводи се физичка адреса на којој се документ може преузети и постоји линк на тај документ, међутим линк води на непостојећу адресу</t>
  </si>
  <si>
    <t>Објављени су само планови јн за 2009 и 2010</t>
  </si>
  <si>
    <t xml:space="preserve">Подаци представљени у складу са Упутством = 5; Нису представњени сви тражени подаци или нису ажурирани дуже од годину дана = 2-4; Није представио ниједан од тражених података = 1 </t>
  </si>
  <si>
    <t xml:space="preserve">Наведени сви тражени подаци  = 5; Недостаје неки од тражених података или су подаци неажурни = 2- 4; Није представио ниједан од тражених података = 1 </t>
  </si>
  <si>
    <t>Подаци о добијеним донацијама и програмима сарадње</t>
  </si>
  <si>
    <t xml:space="preserve">Проверити да ли орган наводи да је добио средства по основу донација или програма сарадње. Забележити да ли тврди да није имао. Ако је имао, забележити да ли наводи за претходну и текућу годину: од кога је добио средства (новац или нешто друго); који је био основ за то (нпр. уговор, споразум о сарадњи); који су били циљеви или сврха програма или донације; како су средства утрошена и који су циљеви постигнути; разлози због којих нису остварени или средства нису утрошена (ако је такав случај). </t>
  </si>
  <si>
    <t>Орган наводи изричито да није имао овакву помоћ или наводи да је имао и наводи назив даваоца, правни основ, вредност или врсту помоћи, циљеве и резултате, за прошлу и текућу годину = 5; изостављен неки од података = 2-4; изостављена нека од година = 2-3; не наводи се ништа = 1.</t>
  </si>
  <si>
    <t>Чувари носача информација</t>
  </si>
  <si>
    <t xml:space="preserve">проверити да ли је у информатор унето следеће: које носаче информација поседује; колико их има; где се чувају; начин чувања; да ли наводи друге корисне податке, нпр. дужина чувања појединих носача, место налажења носача ван просторија органа. </t>
  </si>
  <si>
    <t>Наводи све тражене податке = 5; наводи део тражених података = 2-4; не наводи ништа или даје само врло уопштене податке (нпр. "чувају се у складу са законом") = 1. + 1 поен за навођење других корисних података.</t>
  </si>
  <si>
    <t>Врсте информација у поседу</t>
  </si>
  <si>
    <t>Проверити шта орган наводи у овом поглављу и упоредити са примерима из Упутства ("збирке прописа, издата мишљења, записници са седница, одлуке, жалбе, закључени уговори, тонски и видео снимци са догађаја у организацији државног органа, дописи грађана, примљена електронска пошта, понуде на јавним набавкама и јавни позиви, документација о извршеним плаћањима, документа запослених, документација о спроведеним конкурсима, радне верзије докумената у припреми, службене белешке, представке странака у поступку") да би се сагледало са којим степеном детаљности је преглед дат. У ворд документ ископирати врсте информација које орган наводи. Проверити да ли је наведен број појединих врста информација.</t>
  </si>
  <si>
    <t>Орган наводи врсте информација у поседу са високим нивоом детаљности, као и број таквих информација макар за неке од њих = 5; нема броја информација = 4; списак мање детаљан али садржи врсте информација које сваки орган мора да има и још неке специфичне = 3; нема неких врста информација које сваки орган мора да има = 2; уместо прегледа, веома уопштени наводи о томе шта орган поседује = 1.</t>
  </si>
  <si>
    <t>Врсте информација у поседу и могућност приступа</t>
  </si>
  <si>
    <t>Проверити да ли се списак подудара са оним из претходног поглавља или се даје само сумаран преглед; проверити да ли макар за неку врсту информација наведено да може бити ускраћен приступ и забележити које су то; забележити да ли је за неку врсту информација речено да ће обавезно бити ускраћен приступ и које су то; забележити да ли су наведени прецизно разлози за могуће ускраћивање приступа (позивање на чл. 9, 10 или 14 или навођење разлога из њих - поступак у току, тајност или поверљивост, заштита приватности или података о личности, чињеница да је документ већ објављен) или се само уопштено говори (нпр. "из свих разлога предвиђених законом").</t>
  </si>
  <si>
    <t>Списак се подудара са оним из претходног поглавља, наводи се могућност ускраћивања за неке податке уз прецизно позивање на ЗСПИ = 5; уместо прецизног списка наводе се врсте информација за које би могао бити ускраћен приступ, али уз прецизно објашњење могућих разлога = 4; не наводи се могућност ускраћивања података због заштите приватности (нпр. запослених или клијената за неке од информација) = 2-3, у зависности од тога да ли је друго урађено добро; дат само сумарни приказ (нпр. "приступ се омогућава у све информације од јавног значаја, осим у случају када се по ЗСПИ приступ може ускратити") = 1.</t>
  </si>
  <si>
    <t>Начин подношења захтева</t>
  </si>
  <si>
    <t xml:space="preserve">Наведени прецизно начини подношења и контакт подаци за то: поштанска адреса, број факса, адреса за електронску пошту, место за предају усмено на записник (забележити шта недостаје); забележити да ли је наведено све шта треба из закона: 1. да свако може поднети захтев; 2. шта захтев мора да садржи; 3. да се не мора навести разлог тражења информације; 4. на који начин се право на приступ информацијама може остварити (увид, копија итд.); 5. који се трошкови могу наплатити; 6. који су рокови за поступање органа; 7. да се код ускраћивања мора донети решење; 8. о праву на жалбу или тужбу због одбијања 9. о праву на жалбу или тужбу због одбацивања захтева. Забележити такође да ли је објављен формулар за захтев и за жалбу или тужбу или линк ка њему. 
</t>
  </si>
  <si>
    <t>Сви контакт подаци, сви законски цитати, образац за захтев и жалбу или тужбу или линк на њих објављени = 5; недостаје неки цитат - 1 поен; недостаје неки контакт податак -1 поен; недостаје неки образац - 1 поен; уопште нема законских цитата или контакт података или образаца - 2 поена (за сваку врсту недостатака).</t>
  </si>
  <si>
    <r>
      <t>Тражи се садржај и 20 поглавља. Упоредити поглавља са списком из тачке 19. Упутства. Забележити која недостају.</t>
    </r>
    <r>
      <rPr>
        <sz val="8"/>
        <rFont val="Arial"/>
        <family val="2"/>
      </rPr>
      <t xml:space="preserve">1. садржај; 2. основни подаци о државном органу и информатору, 3. организациона структура; 4. опис функција старешина; 5. опис правила у вези са јавношћу рада; 6. списак најчешће тражених информација од јавног значаја; 7. опис надлежности, овлашћења и обавеза; 8. опис поступања у оквиру надлежности, овлашћења и обавеза; 9. навођење прописа; 10. услуге које орган пружа заинтересованим лицима; 11. поступак ради пружања услуга; 12. преглед података о пруженим услугама; 13. подаци о приходима и расходима; 14. подаци о јавним набавкама; 15. подаци о државној помоћи; 16. подаци о исплаћеним платама, зарадама и другим примањима; 17. подаци о средствима рада;  18. чување носача информација; 19. врсте информација у поседу; 20. врсте информација којима државни орган омогућава приступ и  21. информације о подношењу захтева приступ информацијама.
</t>
    </r>
  </si>
  <si>
    <t>Информатор има сва тражена поглавља</t>
  </si>
  <si>
    <t>Опис функција старешина</t>
  </si>
  <si>
    <t>Ажурирање објављених информатора</t>
  </si>
  <si>
    <t>Подаци о организационој структури органа у графичком облику</t>
  </si>
  <si>
    <t>Подаци о организационој структури органа у наративном облику</t>
  </si>
  <si>
    <t>Ко има право на услугу</t>
  </si>
  <si>
    <t>Који је стварни или уобичајени рок за пружање услуга</t>
  </si>
  <si>
    <t>Наведено који је стварни, просечни или типични рок за поступање органа (без обзира на то који је рок прописан и да ли је прописан).</t>
  </si>
  <si>
    <t>Навођење радње којом се услуга почиње</t>
  </si>
  <si>
    <t>Наведено само да се подаци налазе на сајту Министарства и остављен генерални сајт Министарства</t>
  </si>
  <si>
    <t>Наведено не претерано детаљно, са Напоменом:"Ови подаци су у фази прикупљања"</t>
  </si>
  <si>
    <t>Претходна тачка и ова су обједињене у једном поглављу, није наведено ништа о ускраћивању информација</t>
  </si>
  <si>
    <t>На насловној страни банер</t>
  </si>
  <si>
    <t>На латниничној верзији сајта се налази ћирилични информатор који је ажуриран у априлу 2011 а на ћириличној верзији сајта је опет ћирилична верзија инфоматора ажурирана у мају 2011</t>
  </si>
  <si>
    <t xml:space="preserve">Могуће је преузети само целовит незипован документ </t>
  </si>
  <si>
    <t>Министарство одбране  27.08.2011. године</t>
  </si>
  <si>
    <t>оцена</t>
  </si>
  <si>
    <t>значај поглавља</t>
  </si>
  <si>
    <t>F*G =укупно</t>
  </si>
  <si>
    <t>Постоји банер на насловној страни</t>
  </si>
  <si>
    <t>Има све наведено</t>
  </si>
  <si>
    <t>Нема слике и скениране документе</t>
  </si>
  <si>
    <t>Има линкове и функционишу</t>
  </si>
  <si>
    <t xml:space="preserve">Могуће је копирати текст и табеле. </t>
  </si>
  <si>
    <t>Могуће је претраживање по кључној речи</t>
  </si>
  <si>
    <t>Има сва поглавља. Три поглавља, услуге, поступак и преглед података о пруженим услугама приказана у једном поглављу са јасно наведним насловом у садржају.</t>
  </si>
  <si>
    <t xml:space="preserve">Тражи се садржај и 20 поглавља. Упоредити поглавља са списком из тачке 19. Упутства. Забележити која недостају.1. садржај; 2. основни подаци о државном органу и информатору, 3. организациона структура; 4. опис функција старешина; 5. опис правила у вези са јавношћу рада; 6. списак најчешће тражених информација од јавног значаја; 7. опис надлежности, овлашћења и обавеза; 8. опис поступања у оквиру надлежности, овлашћења и обавеза; 9. навођење прописа; 10. услуге које орган пружа заинтересованим лицима; 11. поступак ради пружања услуга; 12. преглед података о пруженим услугама; 13. подаци о приходима и расходима; 14. подаци о јавним набавкама; 15. подаци о државној помоћи; 16. подаци о исплаћеним платама, зарадама и другим примањима; 17. подаци о средствима рада;  18. чување носача информација; 19. врсте информација у поседу; 20. врсте информација којима државни орган омогућава приступ и  21. информације о подношењу захтева приступ информацијама.
</t>
  </si>
  <si>
    <t>Садржај је нумерисан. Није могуће кликом доћи до жељеног поглавља</t>
  </si>
  <si>
    <t>Све наведено</t>
  </si>
  <si>
    <t>Не наводи се које одлуке доноси и није описан поступак који старешина примењује када доноси одлуке.</t>
  </si>
  <si>
    <t>Наведени су сви подаци</t>
  </si>
  <si>
    <t>Наведено за неке услуге</t>
  </si>
  <si>
    <t xml:space="preserve">Постављен је линк који води то странице где је приказан буџет за 2009, 2010 и 2011 годину са реализацијом, упоредни приказ. Реализација буџета закључно са 30.06.2011. године. Није дато образложње буџета за текућу годину. </t>
  </si>
  <si>
    <t>Пише да не додељују  помоћ.</t>
  </si>
  <si>
    <t>Веб сајт постоји у ћириличној и латиничној верзији, информатор само на ћирилици</t>
  </si>
  <si>
    <t xml:space="preserve">Могуће је преузимање целог документа. Није могуће преузети комплетан информатор у деловима. Поједини делови су посебно постављени, као додаци </t>
  </si>
  <si>
    <t>Информатор је ажуриран 25.08.2011. године. Подаци о реализацији буџета су ажурирани са стањем  30.06.2011. године</t>
  </si>
  <si>
    <t xml:space="preserve">Графички приказ постоји. У више дијаграма приказане су и најмање организационе јединице. </t>
  </si>
  <si>
    <t xml:space="preserve">Организациона стуктура је сложена и веома је детаљно прказана. Линкови за поједине управе. Нема упоредних података о броју запослених  (предвиђено и стварно). </t>
  </si>
  <si>
    <t>Укратко наведне категорије информација које се траже, нема одговора нити линка ка додатним информацијама, није раздвојено на који начин се информације траже</t>
  </si>
  <si>
    <t xml:space="preserve"> Нема табелеарног приказа, или другачијег упоредног приказа овлашћења и обавезе, само препричано из закона које су надлежности</t>
  </si>
  <si>
    <t>Само је препричано шта ко ради унутар министарства, нема раздвојених обавеза и овлашћења и описа поступања</t>
  </si>
  <si>
    <t>Нису издвојени прописи које је министарство донело, али постоји линк који води до таквих прописа. Наведени најбитнији закони, као и стратешки акти.</t>
  </si>
  <si>
    <t>Углавном је јасно, мада се не не наводи увек</t>
  </si>
  <si>
    <t>Наводи се за неке услуге</t>
  </si>
  <si>
    <t xml:space="preserve">Приказано за неке услуге. Није могућа претрага по поступцима који су у току. </t>
  </si>
  <si>
    <t xml:space="preserve">Реализација буџета за 2011. годину закључно са 30.06.2011. годину. </t>
  </si>
  <si>
    <t xml:space="preserve">Приказан је сажет налаз ревизора али није наведено где се извештај може преузети са интернета или добити на захтев. </t>
  </si>
  <si>
    <t>Постоје линкови за јавне набавке за 2009 и 2010. годину и 2011. годину. Ту се могу пронаћи и подаци о реализованим јавним набавкама у првом тромесечју текуће године. Недостају подаци о спроведеним јавним набавкам у другом тромесечју текуће године. Приказана вредност поверљивих набавки, али не и набавки које су изузете по другом основу.</t>
  </si>
  <si>
    <t>нема података о накнадама</t>
  </si>
  <si>
    <t>Наводи се да су нека средства поверљиве природе али нема навода о осталима.</t>
  </si>
  <si>
    <t>Постоје подаци о донацијама. Не наводи се детаљно шта је циљ и који је резултат донације.</t>
  </si>
  <si>
    <t>Наводе се подаци о начину чувања, али не и детаљнији подаци о врстама носача информација.</t>
  </si>
  <si>
    <t xml:space="preserve">Наводи се списак, али су неке категорије уопштене. </t>
  </si>
  <si>
    <t>Углавном цитирају закон, када се може ускратити приступ, без везивања за конкретне врсте информација које су наведене у претходном поглављу.</t>
  </si>
  <si>
    <t xml:space="preserve">Нема линкова ни образаца, нема цитата из закона који су обавезни, само физичка адреса за подношење захтева. Лепо је описано како поступа овлашћено лице. </t>
  </si>
  <si>
    <t>одб</t>
  </si>
  <si>
    <t>муп</t>
  </si>
  <si>
    <t>пољ</t>
  </si>
  <si>
    <t>здрав</t>
  </si>
  <si>
    <t>правда</t>
  </si>
  <si>
    <t>мос</t>
  </si>
  <si>
    <t>мрс</t>
  </si>
  <si>
    <t>друп</t>
  </si>
  <si>
    <t>прос</t>
  </si>
  <si>
    <t>ким</t>
  </si>
  <si>
    <t>мсп</t>
  </si>
  <si>
    <t>култ</t>
  </si>
  <si>
    <t>жср и урб</t>
  </si>
  <si>
    <t>вер и диј</t>
  </si>
  <si>
    <t>фин</t>
  </si>
  <si>
    <t>инфр</t>
  </si>
  <si>
    <t>мерр</t>
  </si>
  <si>
    <t>тотал</t>
  </si>
  <si>
    <t>број</t>
  </si>
  <si>
    <t>просек</t>
  </si>
  <si>
    <t>макс</t>
  </si>
  <si>
    <t>значај</t>
  </si>
  <si>
    <t>недостатак</t>
  </si>
  <si>
    <t>збир</t>
  </si>
  <si>
    <t>прос оцена</t>
  </si>
  <si>
    <t>Дати су подаци о суфинансирању пројеката са лепо приказаним описом онога шђто је финансирано. Нема података за текућу годину а као основ се наводи само закон о буџету.</t>
  </si>
  <si>
    <t>недостаје податак о висини плате Министра и подаци о другим примањима.</t>
  </si>
  <si>
    <t xml:space="preserve">Усмеравање на поглавље о врстама информација у поседу. На том месту се наводи који се прописи примењују ради чувања носача, и које мере заштите. </t>
  </si>
  <si>
    <t>информације су уопштене, мада се може стећи утисак о неким врстама информација које орган власти поседује.</t>
  </si>
  <si>
    <t xml:space="preserve">Нема списка већ само опис када ће бити ускраћене информације. </t>
  </si>
  <si>
    <t>недостаје образац захтева и образац жалбе или линк на њих</t>
  </si>
  <si>
    <t>На латиничној верзији сајта се налази ћирилични информатор док се на верзији сајта на албанском језику не налази информатор уопште</t>
  </si>
  <si>
    <t>Постоје линкови само на маил адресе и раде и постоји један линк на ревизорски документ који не ради</t>
  </si>
  <si>
    <t>Постоји ворд и пдф верзија докуманта, текст је могуће пренети читљиво али поједине табеле мењају формат копирањем</t>
  </si>
  <si>
    <t>нису наведени краћи описи послова, имена и звања руководиоца, контакт подаци. Наведено су радна места по систематизацији као и број ангажованих али укупно а не по организационим јединицама.</t>
  </si>
  <si>
    <t>У информатор се уноси податак о томе да ли је буџет у претходним годинама био подвргнут ревизији (Државна ревизорска институција или фирме које ангажује сам орган власти), а ако јесте и сажети налаз ревизора и навођење места где се ревизорски извештај може преузети са интернета или добити на захтев. Забележити шта је објављено и да ли је постављен линк ка целом документу о ревизији буџета.</t>
  </si>
  <si>
    <t>Наведени сви тражени подаци (извод из налаза, линк ка целом документу) или напомена да није вршена ревизија = 5; Наведени неки подаци = 4; Наведено да је извршена ревизија без осталих података = 3; Ништа од наведеног = 1</t>
  </si>
  <si>
    <t xml:space="preserve">Подаци о планираним и спроведеним  јавним набавкама </t>
  </si>
  <si>
    <t xml:space="preserve">Забележити да ли је објављен план јавних набавки (или линк ка том плану за претходну и текућу годину). Забележити да ли постоје подаци о спроведеним  јавним набавкама у првој претходној години и у протеклим тромесечјима текуће године. Државни орган који је објавио на веб-презентацији периодичне тромесечне извештаје може навести у информатору само укупну вредност планираних и реализованих јавних набавки и линк за документе који садрже потпуне информације (проверити да ли се заиста налазе на сајту). Проверити да ли су наведени посебно и подаци о набавкама код којих је примена закона била изузета по неком законском основу из чл. 7 ЗЈН или изјава да није било таквих основа искључења у протеклој и текућој години. Проверити да ли постоји линк који води ка текућим јавним набавкама. Забележити да ли постоје други подаци о јавним набавкама (нпр. списак набављених добара, услуга и радова). </t>
  </si>
  <si>
    <t>Објављени планови јавних набавки за претходну и текућу годину или линк ка њима; објављени подаци из тромесечних извештаја за претходну и текућу годину или линк ка њима; објављено колико је било изузетих набавки из чл. 7 ЗЈН, по сваком основу или изјава да није било изузетака; наведени додатни подаци (линк ка текућим набавкама) = 5; Недостаје неки од података (забележити шта) = 2-4; Није представио ниједан од тражених података  = 1</t>
  </si>
  <si>
    <t xml:space="preserve">У информатор се уносе следећи подаци о државној помоћи: врста, правни основ, износ или процена износа средстава додељених у првој претходној и текућој години, износ или процена износа средстава чија је додела планирана у првој претходној и у текућој години и број или процена броја корисника. У информатор се уноси и линк ка документима који садрже детаљније информације о државној помоћи или називе докумената у којима су такве информације садржане. Забележити шта од наведеног има за претходну и текућу годину. Забележити да ли по знању истраживача или увидом у буџет, орган додељује неки вид државне помоћи (нпр. субвенције привреди, дотације невладиним организацијама, повољан најам просторија, нетржишни услови пружања услуга). </t>
  </si>
  <si>
    <t>Објављено да орган не додељује државну помоћ или су објављени за претходну и текућу годину подаци: врста (нпр. субвенција, дотација); износ; број корисника; линк ка додатним документима = 5; недостаје линк = 4; недостаје број корисника = 3; недостају подаци за једну годину или врста и правни основ помоћи = 2.  Уколико је објављено да не додељује а додељује = 1.</t>
  </si>
  <si>
    <t xml:space="preserve">Подаци о покретним и непокретним стварима се приказују тако што се непокретне и покретне ствари наводе појединачно или у групама по сродности, при чему се приказује њихов број, место налажења, величина или битне одлике, набавна и/или књиговодствена вредност, назив организационе јединице која их користи, подаци о употребном стању, податак о томе да ли је реч о средствима која су у власништву органа или је орган само корисник. Подаци се уносе према евиденцији која се о средствима рада води, према последњем попису, уколико није старији од годину дана, или на основу пописа који би био урађен за потребе израде информатора. Уколико је на веб-презентацији објављен потпун списак података, орган може у информатору дати сумарне податке и поставити линк ка месту где се могу наћи потпуне информације. </t>
  </si>
  <si>
    <t>Постоје подаци из акта о систематизацији и о броју ангажoваних лица на основу уговора али се наводи да је у изради "постојећи број извршилаца по секторима" (за стално запослене)</t>
  </si>
  <si>
    <t>Није описан начин доношења одлука нити је наведено где се ти подаци могу наћи</t>
  </si>
  <si>
    <t>Нису наведени контакт подаци надлежне службе. На леп начин приказано неколико питања која су постављена мада не и начин тражења информација (захтев или нешто друго)</t>
  </si>
  <si>
    <t>Наведен цитат из закона "чланом 16. Закона о министарствима («Службени гласник 
РС» број 16/2011)", које су затим разврстане по тачкама без поделе на обавезе и овлашћења.</t>
  </si>
  <si>
    <t xml:space="preserve">Наводе се, у складу са Упутством обавезе и овлашћења којим се орган власти том приликом служи. Није наведен линк ка извештају о раду, нити примери вршења обавеза, наведена је табела са статистичким подацима о инспекцијским прегледима.  </t>
  </si>
  <si>
    <t xml:space="preserve">Није наведено које је законе орган предложио, нема линкова на законе, не помињу се  међу законима које примењује у раду ЗЈН, ЗБС; Наведени су међународни уговори и подзаконски акти које је донео орган. </t>
  </si>
  <si>
    <t>Орган наводи списак услуга које пружа, али не постоји податак о томе ко има право на услугу ни у једном повезаном поглављу. У поглављу 11 се каже да је поступак пружања услуга детаљно наведен на сајту министарства. Оцене које се односе на услуге би биле знатно више да је испод назива сваке од услуга коју орган пружа дат линк који води управо ка тој услузи</t>
  </si>
  <si>
    <t>Не постоји податак о томе ни у једном повезаном поглављу. Наведено је где се могу добити додатни подаци и формулари али не као линк.</t>
  </si>
  <si>
    <t>Наведено у поглављу "Подаци о приходима и расходима": "Налазе се у посебном документу". Приказ у документу је веома детаљан, на шест цифара класификације, али се подаци за текућу годину односе само на "планирано за расход" (можда се мислило на одобрено). Недостају образложења буџета.</t>
  </si>
  <si>
    <t>Наведено у поглављу "Подаци о приходима и расходима": "Налазе се у посебном документу". На том месту се могу наћи детаљни подаци о реализацији буџета (на шест цифара класификације) али ажурирани са 30. јуном 2011.</t>
  </si>
  <si>
    <t xml:space="preserve">Наведено у поглављу "Подаци о приходима и расходима": "Налазе се у посебном документу", али података о ревизији нема. </t>
  </si>
  <si>
    <t xml:space="preserve">Наведено у поглављу "Подаци о јавним набавкама": "Налазе се у посебном документу". На овом месту су објављени врло детаљни планови јавних набавки, укључујући и набавке на које се закон не примењује. Нису објављени подаци о оствареним јавним набавкама. </t>
  </si>
  <si>
    <t xml:space="preserve">Наведени табеларно подаци за месец април (не наводи се да ли се стање мењало од тада), и при том су приказани износи за поједине категорије запослених и број извршилаца из категорије. Нису наведени подаци о другим примањима руководилаца и запослених. Наведени подаци за исплате по основу уговора и накнаде саветницима, што је добар пример. </t>
  </si>
  <si>
    <t xml:space="preserve">Наведено у поглављу "Подаци о средствима рада": "Налазе се у посебном документу". Детаљан приказ покретних ствари приказан на том месту (нпр. навођење врсте аутомобила и број тих возила). Међутим, вредност ствари је дата са стањем од 31.12.2008, а сам приказ се односи на 2010. годину. не наводи се ништа о непокретностима које орган користи, као ни о томе да ли је орган власник средстава или је само корисник. </t>
  </si>
  <si>
    <t>Наводе се информације о месту налажења носача информација, али не и подаци о броју појединих носача. Подаци о начину чувања би такође могли да буду детаљнији.</t>
  </si>
  <si>
    <t>Назив документа на интернет презентацији садржи и годину "за 2011", али је на самом документу назив у реду.</t>
  </si>
  <si>
    <t xml:space="preserve">Нема упоредног приказа систематизованих и попуњених радних места, нити навода да ли се сви систематизовани послови обављају. </t>
  </si>
  <si>
    <t xml:space="preserve">Наведени су неки подаци који се не траже Упутством, мада су корисни (нпа пример о времену у којем се разматрају притужбе). Нису наведени радно време, подаци о идентификационим обележјима нити контакт подаци (има на другом месту у инфомратору). </t>
  </si>
  <si>
    <t>Таксативно наведено према Упутству за сваку тачку.</t>
  </si>
  <si>
    <t>Наводе се цитати из два закона: члана 18. Закона  о 
министарствима („Службени гласник РС”, брoj 016/2011), чл. 12-21. Закона о државној управи 
(„Службени гласник Републике Србије“, број  79/05) а опширно правилник о систематизацији.</t>
  </si>
  <si>
    <t>Наведене су обавезе по секторима и групама као и број запослених и систематизованих места по свакој јединици. Ништа није разврстано по обавезама и овлашћењима већ само пренето из систематизације.</t>
  </si>
  <si>
    <t>Наведени само закони са бројевима службених гласника, нема ЗЈН, нису издвојени прописи које је орган сам донео или предложио</t>
  </si>
  <si>
    <t>Наведене су само две услуге веома уопштено описане и ко има право на њих</t>
  </si>
  <si>
    <t>Наведена адреса и податак да се заинтересована лица обраћају писмено Министарству у складу са ЗУП.</t>
  </si>
  <si>
    <t>није јасно указано да ли постоје формулари за било коју услугу мада се делимично може заључити да формулара нема.</t>
  </si>
  <si>
    <t>Само уопштено представљене информације. Подаци се односе на лица која су се вратила на подручје КиМ а не на број лица којима је Министарство пружило описану услугу.</t>
  </si>
  <si>
    <t>Постоје табеларно приказана планирана и утрошена средства за 2010, али ништа за 2011.</t>
  </si>
  <si>
    <t>Од података постоји буџет за 2009 и планирана и утрошена средства за  2010. Подаци су дати са високим нивоом детаљности али нема података уопште за 2011.</t>
  </si>
  <si>
    <t>Објављено је само да се државна помоћ расподељује у складу са закључком владе и ништа конкретно од информација. Ово може да послужи као основ за тражење додатних информација, али је више података требало приказати на овом месту. Напиасно малим словима "косово и метохија".</t>
  </si>
  <si>
    <t>Наводе се само висине зарада по појединим положајима, према закону о буџету 2010 не наоди се број запослених на тим функцијама. Није извесно колико су подаци ажурни, нема података о накнадама.</t>
  </si>
  <si>
    <t>Наведене су само покретности, прилично прецизно и детаљно (углавном канцеларијски намештај и опрема) са процењеном вредношћу на дан 31.12.2009., нигде се не помиње нпр. Возни парк, нити подаци о непокретностима</t>
  </si>
  <si>
    <t>Наводе се прецизно локације али не и који су то носачи информација и колико их има, нити начин чувања</t>
  </si>
  <si>
    <t>последње ажурирање август 2011, према информацијама са насловне стране</t>
  </si>
  <si>
    <t>Има сва тражена поглавља. У садржају су наведена и подпоглавља.</t>
  </si>
  <si>
    <r>
      <t>Постоје основни подаци о орг јединицама, са краћим описом послова које обављају и именима руководиоца са контакт подацима(</t>
    </r>
    <r>
      <rPr>
        <i/>
        <sz val="8"/>
        <color indexed="8"/>
        <rFont val="Arial"/>
        <family val="2"/>
      </rPr>
      <t xml:space="preserve"> за поједина руководећа места недостају имена и контакт подаци).</t>
    </r>
    <r>
      <rPr>
        <sz val="8"/>
        <color indexed="8"/>
        <rFont val="Arial"/>
        <family val="2"/>
      </rPr>
      <t>Представљени су и подаци о предвиђеном и стварном бр запослених али не и по организационим јединицама, као и податак о ангажованима по другом основу.</t>
    </r>
  </si>
  <si>
    <t xml:space="preserve">Ово поглавље у Информатору има измењен назив:"Функције руководиоца Министарства просвете и науке", и не садржи имена старешина,а  опис овлашћења, дужности и поступака које примењује када доноси одлуке је непотпун. Врши се упућивање на друга поглавља у вези са именима и контатко подацима. </t>
  </si>
  <si>
    <t>Дат наративни приказ надлежности,овлашћења и  обавеза,  са навођењем законских прописа из којих проистичу. Овај опис представља разрађене одредбе Закона, без разврставања обавеза и овлашћења</t>
  </si>
  <si>
    <t>Законски акти из којих произилазе обавезе а који се тиче дела Министарства задуженог за просвету, дат је у претходном поглављу (за део министарства задуженог за науку, дат је у овом пог).Није дат преглед поступања за сваку обавезу појединачно, дат за већи број. Види прилог. У ствари, опис из овог поглавља вероватно представља делове годишњег извештаја Министарства за претходну годину. Читаоци су упућени да друге информације пронађу у поглљвљима о услугама.</t>
  </si>
  <si>
    <t xml:space="preserve">Наводе се споменути прописи и посебно су наведени они законски акти из делокруга Министрстава (просвете и науке) као и линк  ка пуном тексту  прописа које су донели. </t>
  </si>
  <si>
    <t xml:space="preserve">Наведени су формулари донетих решења на онову тражене услуге, а не апликације за добијање услуга. На основу описа неких услуга може се закључити да формулар не постоји или да није потребан. </t>
  </si>
  <si>
    <r>
      <t>Постоје посебне табеле извршења буџета за  2010. и 2011. Подаци су посебно дати за министарство просвете и министарство науке (са класификацијама према намени и секторима у мин образовања), детаљно.</t>
    </r>
    <r>
      <rPr>
        <i/>
        <sz val="8"/>
        <color indexed="8"/>
        <rFont val="Arial"/>
        <family val="2"/>
      </rPr>
      <t xml:space="preserve"> Нема посебног приказа шта је планирано а шта одобрено, нити наративног приказа.</t>
    </r>
    <r>
      <rPr>
        <sz val="8"/>
        <color indexed="8"/>
        <rFont val="Arial"/>
        <family val="2"/>
      </rPr>
      <t xml:space="preserve">Табеле за 2010. садрже колоне одобрено и извршено (мин. науке), односно  одобрено, извршено, степен извршења (мин просвете); Табеле за 2011.  плану буџета:  постоје колоне средства из буџета, издаци из додатних прихода, укупна средства; извршење буџета: садрже колоне одобрено и извршено (мин. науке), односно  одобрено, извршено, степен извршења до 30.06.2011. (мин просвете). Види прилог. </t>
    </r>
  </si>
  <si>
    <t xml:space="preserve">Постоје планови јн за 2011, и 2010, први и други квартални извештај јн за 2011. и извештаји о спроведеним поступцима у 2010. Постоје и подаци о набавкама изузетим из овог закона, за 2010 (стр 206). Нема додатно линк ка текућим набавкама, постоји списак набављених добара, услуга, радова. (види прилог). ПОтпуно у складу са Упутством наведени подаци о набавкама на које није примењен закон у претходне две године. </t>
  </si>
  <si>
    <t>Објављено да државни орган не додељује помоћ и образложена је та тврдња. Види прилог.</t>
  </si>
  <si>
    <t>Подаци представљени у складу са Упуством и веома детаљно. Међутим, нема података о непокретностима које орган користи.</t>
  </si>
  <si>
    <t>У одговарајућем поглављу позивају се на информације дате у другим поглављима (наведено и које). На основу тих упутстава читалац може да закључи којим врстама информација орган располаже, али је овде требало свакако дати преглед тих врста.</t>
  </si>
  <si>
    <r>
      <t xml:space="preserve">За поједине врсте информације (научно-истраживачки рад) су наведени разлози због чега ускраћен приступ на давање информација (са позивом на одређени члан закона о Научно истраживачкој делатности), такође наводе се и случајеви описани законом о сл приступу инф. </t>
    </r>
    <r>
      <rPr>
        <i/>
        <sz val="8"/>
        <color indexed="8"/>
        <rFont val="Arial"/>
        <family val="2"/>
      </rPr>
      <t xml:space="preserve">Нема списка информација. </t>
    </r>
    <r>
      <rPr>
        <sz val="8"/>
        <color indexed="8"/>
        <rFont val="Arial"/>
        <family val="2"/>
      </rPr>
      <t xml:space="preserve">Будући да у претходном поглављу нема списка врста информација, нема ни упоредивости која се Упутством тражи. </t>
    </r>
  </si>
  <si>
    <t xml:space="preserve">Наведено све тражено укључујући и формулар. Прегледно и јасно. Нема обрасца за жалбу, али су приказани и подаци о поступањима по захтевима ранијим. </t>
  </si>
  <si>
    <t xml:space="preserve">Дати су имена старешина, број решења по коме су ступили на дужност и уопштени опис задужења (види прлог), али не и одлуке које доносе  поступак у којем то чине. </t>
  </si>
  <si>
    <t xml:space="preserve">Наведене су најчешће тражене инф по захтевима за приступ инф, по категоријама и табеларно по тражиоцима и бројем у 2010. Нема других информација у одговарајућем поглављу. </t>
  </si>
  <si>
    <t>Нема скенираних слика и докумената</t>
  </si>
  <si>
    <t>Линкови су углавном на неколико места на сајт министарства или линкови на маил адресе и раде</t>
  </si>
  <si>
    <t>У овом поглављу наведено само:"БИЋЕ АЖУРИРАНА ДОНОШЕЊЕМ НОВОГ ПРАВИЛНИКА О 
УНУТРАШЊЕМ УРЕЂЕЊУ И СИСТЕМАТИЗАЦИЈИ РАДНИХ МЕСТА"</t>
  </si>
  <si>
    <t>Не помиње се могућност снимања</t>
  </si>
  <si>
    <t xml:space="preserve">Помињу се само захтеви за приступ информацијама, наведени примери и листа захтева примљених у 2011, нема контаката надлежних особа </t>
  </si>
  <si>
    <t>Наводе се само цитати из неколико закона</t>
  </si>
  <si>
    <t>Наводе се само уопштени обимни подаци у виду стратегије ништа од конкретних података</t>
  </si>
  <si>
    <t>Наводе се прописи са бројевима СГ без линкова и издвајања прописа које је сам орган донео, наводи се закон о буџету из 2009</t>
  </si>
  <si>
    <t>ПОстоји табела са упоредно прикаѕаним планираним средствима и расходима за 2009, 2010, и само планираним средствима за 2011 као и предлог финансијског плана за 2011</t>
  </si>
  <si>
    <t>Постоји само реализација за 2009 и 2010</t>
  </si>
  <si>
    <t>Постоје планови за 2009 и 2010 као и образци Б о спровођењу за 2009 и 2010</t>
  </si>
  <si>
    <t>Не постоји процена броја корисника</t>
  </si>
  <si>
    <t>Наводе се групно покретности и непокретности са процењеном вредношћу и набавном</t>
  </si>
  <si>
    <t>Наводи се у једном од претходних поглавља коме је орган дао донације али не и од кога је добио</t>
  </si>
  <si>
    <t>Цитира се само одредба ЗСПИ кад се може ускратити приступ</t>
  </si>
  <si>
    <t>Постоји латинична верзија сајта али се на њој налази идентичан ћирилични информатор као са чириличне верзије сајта</t>
  </si>
  <si>
    <t>У хедеру стоји лого у боји, величина инфомратора је 2,8 МБ</t>
  </si>
  <si>
    <t>Линкови постоје али добар део њих не ради</t>
  </si>
  <si>
    <t>Ажуриран 8.8.2011. али нема података у хедеру или футеру</t>
  </si>
  <si>
    <t>Недостаје пет поглавља: Опси правила у вези са јавношћу рада, поступак ради пружања услуга, подаци о јавним набавкама, врсте информација у поседу, врсте информација којима државни орган омогућава приступ</t>
  </si>
  <si>
    <t xml:space="preserve">Не може се доћи кликом </t>
  </si>
  <si>
    <t>Кликом на линк отвара се графичка шема</t>
  </si>
  <si>
    <t>Не постоји описан поступак којим старешина доноси одлуке</t>
  </si>
  <si>
    <t>Наведен је читав именик по секторима и управама, не наводи се приступачност за инвалидитет, нити могућност праћења рада, нити могућност снимања</t>
  </si>
  <si>
    <t>Наведена уопштена листа од неколико најчешће тражених докумената</t>
  </si>
  <si>
    <t xml:space="preserve">наведено наративно без табеларног приказа                    </t>
  </si>
  <si>
    <t>Постоји линк на текстове прописа које је орган сам донео</t>
  </si>
  <si>
    <t>Само за једну услугу је наведено да могу правна и физичка лица</t>
  </si>
  <si>
    <t>Постоје одвојено буџет за 2011 и подаци о реализацији буџета закључно са 31.7.2011.</t>
  </si>
  <si>
    <t>Објављен план набавки за 2010. и закључени уговори јан-март 2010.</t>
  </si>
  <si>
    <t>Недостају подаци о исплаћеним накандама, подаци о зарадама се односе на 30.6.2011.</t>
  </si>
  <si>
    <t>Само укратко и уопштено наведени подаци о носачима информација и где и како се чувају</t>
  </si>
  <si>
    <t xml:space="preserve">Назив се не појављује ни у хедеру и футеру </t>
  </si>
  <si>
    <t>Постоји само ћирилична верзија сајта и само ћирилична верзија  информатора</t>
  </si>
  <si>
    <t>Могуће преузимање само целог незипованог документа</t>
  </si>
  <si>
    <t>Постоји неколико мањих слика које су несврсисходне али не отежавају битно документ (Мапе изграђених путева и коридора)</t>
  </si>
  <si>
    <t>Велики број линкова не ради</t>
  </si>
  <si>
    <t>Поједине табеле и делови текста не могу лепо да се пренесу</t>
  </si>
  <si>
    <t>Не постоји нигде податак о томе када је информатор ажуриран</t>
  </si>
  <si>
    <t>Не може се кликом доћи до одговарајућих страница, нису унети бројеви страница осим за прва два поглавља</t>
  </si>
  <si>
    <t>Поглавље о најчешће траженим информацијама постоји али су ту наведена два случаја тражења информација (све са свим подацима о тражиоцу и датим одговорима) као и упут на линк сајта где су најчешћа питања (тражене инф од овог органа) са одговорима. Види прилог.</t>
  </si>
  <si>
    <t>У информатору су наведени и назначени закони  и то под редним бројевима,  5,6, и 50. Такође посебно су наведене прописи које је сам орган донео у виду: уредба, правилника,одлука, све са бројевима сл.гласника. Постоји и линкови који упућује на  ка пуном тексту закона и прописа које је сам орган донео.</t>
  </si>
  <si>
    <t>Овај део Информатора није мењан у односу на последње истраживање. Пренесени су подаци о услугама које се наплаћују по одлуци МУП-а из 2006, односно 2009, када су мењане цене.  Нема података ни о броју тражених ни о бр пружених, нити о жалбама и поступцима у току. Дата је једна табела о оствареним приходима од пружених услуга (неколико категорија) али није назначено за који период. Види прилог.</t>
  </si>
  <si>
    <t xml:space="preserve">Веб-сајт постоји у ћир и лат верзији и у обе верзије има информатор који је ажуриран истог датума (05.06.2011.). </t>
  </si>
  <si>
    <t>Посебно јасно и прегледно су приказана полицијска овлашћења и опис порописаног поступања у складу са овлашћењем.(види прилог) У Информатору се не наводи појам ОБАВЕЗА, већ послови, дужности, овлашћења нема статистичког прегледа вршења обавеза и овлашћења нити упућивање на линк ка Извештајуо раду, већ на линк Најзначајнији резултати рада МУП-а за 2010. На наведеном линку постоји статистички преглед резултата рада овог министарства.</t>
  </si>
  <si>
    <t>Наводе се овлашћења и акти из којих произилази делокруг делатност МУП-а. Нема упоредног табеларног приказа  обавеза и овлашћења. Полицијска овлашћења и поступање приликом истих је детаљно приказано.</t>
  </si>
  <si>
    <r>
      <t>Забележити да ли је навео надлежности, овлашћења и обавезе и да ли је користио табеларни приказ</t>
    </r>
    <r>
      <rPr>
        <sz val="8"/>
        <color indexed="8"/>
        <rFont val="Arial"/>
        <family val="2"/>
      </rPr>
      <t xml:space="preserve">. </t>
    </r>
    <r>
      <rPr>
        <sz val="8"/>
        <rFont val="Arial"/>
        <family val="2"/>
      </rPr>
      <t xml:space="preserve">Забележити запажање да ли постоје крупна одступања код приказа услуга за истоврсне категорије органа власти (нпр. код разних општина). </t>
    </r>
  </si>
  <si>
    <t>Нема података о ревизији буџета.</t>
  </si>
  <si>
    <r>
      <t xml:space="preserve">Постоји табела са упоредним подацима са колоном </t>
    </r>
    <r>
      <rPr>
        <b/>
        <i/>
        <sz val="8"/>
        <color indexed="8"/>
        <rFont val="Arial"/>
        <family val="2"/>
      </rPr>
      <t xml:space="preserve">Износ одобрених апропријација из буџета </t>
    </r>
    <r>
      <rPr>
        <sz val="8"/>
        <color indexed="8"/>
        <rFont val="Arial"/>
        <family val="2"/>
      </rPr>
      <t>и</t>
    </r>
    <r>
      <rPr>
        <sz val="8"/>
        <color indexed="8"/>
        <rFont val="Arial"/>
        <family val="2"/>
      </rPr>
      <t xml:space="preserve">  у неколико колона подацима о оствареним расходима у 2009, 2010. (до 30.09) и планом за 2011.  (Види прилог). Постоји план о извршењу буџета за 2011, са позивом на изгласан закон о буџету за и наводом у ком сл. Гласнику је објављен. Ту су дати подаци о одобреним средствима, средствима из сопствених прихода и нераспоређеним средствима из претходних година као и детаљно како ће он бити распоређен. </t>
    </r>
  </si>
  <si>
    <t>Постоје подаци о вредности реализованих  јавних набавки за претходни период (до 30.09.2010.) и предложене вредности јавних набавки за текућу годину са одговарајућим подацима о датумима реализације Унете су и реализоване вредности јавних набавки по основи хитности. Нема веб-презентације извештаја о јавним набавкама осим што се упућује на сајт УЈИ где су приказани према њиховом наводу за 2009.годину. (види прилог).Не наводе се подаци о јн које су изузете по чл 7 ЗЈН.</t>
  </si>
  <si>
    <t>Представљени су  табеларно са назначеним категоријама подаци о пруженој државној помоћи у 2010. (без неког временског или логичког реда). У питанњу су најчешће услуге транспорта и обезбеђивање спортских манифестација, често са назнаком "нема вредност". Такође, нема плана за доделу такве помоћи у текућој години, нити линк ка документима који се тичу реализованих др помоћи. (види прилог)  Увидом у Буџет може се видети да је  МУП издвајао у претходној години средства у сврху донација међународним организацијама а са истим сумом и истом наменом, у плану је за 2011. Остале категорије у буџетској табели које се тичу субвенција, донација и дотација су не попуњене.</t>
  </si>
  <si>
    <t>Наведене су подаци о покретним и непокретним стварима по групама и појединачно, њихов број, сумирана вредност (набавна, исправљена и садашњавредност), према  попису и прокњижби од 02.06.2011. Нема података о месту налажења, употребном стању...Нема линка ка месту где се могу наћи потпуније информације. Такође наведено је и да подаци о одређеним категоријама ствари нису дати јер представљају  тајну сагласно са Законом о сл. приступу инф. (стр 362-380)</t>
  </si>
  <si>
    <t>Нема података о средствима добијеним из донација или другим видовима сарадње и међународне помоћи. Претрагом по кључној речи "донације", постоји евидентиран податак о примљеним новчаним средствима на ово име али не и где су распоређена. (Види прилог) Такође спомињу се донације и за опремање ПУ у Панчеву.</t>
  </si>
  <si>
    <t>Наводе се само врло уопштени подаци. (види прилог)</t>
  </si>
  <si>
    <t>Наведено је да је приступ могућ свим информацијама осим у случајевим који су одређени члановим закона 9 и 14 и који су наведени.</t>
  </si>
  <si>
    <t>Веома уопштено о томе које информације орган поседује.(види прилог)</t>
  </si>
  <si>
    <t>Контакт подаци су дати у Уводном поглављу (види прилог), док су у одговарајућем  завршном поглављу Информатора оне изостављене а такође није наведен ни тачан и прецизан опис начин подношења захтева за слободним приступом инф. Наведени су и сви законски цитати, посебно болдован је онај да се не мора тражити разлог за подношење инф а наведена је и ставка из закона о злоупотреби Закона о слободном приступу инф. (Види прилог). Такође постоје сви тражени формулари.</t>
  </si>
  <si>
    <t>Назив органа и датум преузимања информатора са сајта: Министарство пољопривреде, трговине, шумарства и водопривреде,5.08.2011.</t>
  </si>
  <si>
    <t>у понуди главног менија, долази се једним кликом до стране са које се може преузети</t>
  </si>
  <si>
    <t>има све наведено, на свакој страни у хедеру документа</t>
  </si>
  <si>
    <t>Сајт има и ћир и лат верзију а Информатор је у обе верзије дат на ћирилици.</t>
  </si>
  <si>
    <t>Нема скенираних докумената а осим неколико схема и графика, такође нема других сликовних докумената.</t>
  </si>
  <si>
    <t>Нема пуно таквих линкова; они који упућују на сајт УЈН и сајт министарства. Постоје проблеми у функционисању. (види прилог)</t>
  </si>
  <si>
    <t>могућа је претрага по кључним речима</t>
  </si>
  <si>
    <t>има сва поглавља, са мало измењеним насловима али исте суштине (види прилог)</t>
  </si>
  <si>
    <t>Само једном броју поглавља је могуће приступити кликом на одговарајући наслов у садржају (9 поглавља), али одатле није могућ повратак једним кликом на садржај. Бројеви страница нису унети у садржај.</t>
  </si>
  <si>
    <t>садржи све потребне податке</t>
  </si>
  <si>
    <t>Одговарајућа графичка схема је дата у прилогу(позива се на њу у садржају а прилог се отваракао посебна страница са сајта). Постоје у Информатору и посебне схеме за сваку организациону јединицу.</t>
  </si>
  <si>
    <r>
      <t xml:space="preserve">Недостају контакт подаци уз име и звање руководиоца појединих већих организационих јединица (за мање орг.јед, није назначено ко их води). Контакт подаци неких руководиоца су дати у претходном поглављу (понегде контакт иде преко других особа) Види прилог. Не постоје јасни упоредни подаци о предвиђеном и стварном броју запослених по организационим јединицама. </t>
    </r>
    <r>
      <rPr>
        <b/>
        <sz val="8"/>
        <color indexed="8"/>
        <rFont val="Arial"/>
        <family val="2"/>
      </rPr>
      <t xml:space="preserve">Наводи се да је систематизованих радних места 750 а да је државних службеника и намештеника 1522. </t>
    </r>
    <r>
      <rPr>
        <sz val="8"/>
        <color indexed="8"/>
        <rFont val="Arial"/>
        <family val="2"/>
      </rPr>
      <t>(види прилог)</t>
    </r>
  </si>
  <si>
    <t>Датум последњег ажурирања Информатора је 29.07.2011. У поглављу о буџету се наводи да су подаци о одобрењу буџета унети 31.01.2011, подаци о платама су ажурирани 25.07.2011.</t>
  </si>
  <si>
    <t>Нема слика, нити скенираних докумената.</t>
  </si>
  <si>
    <t>има</t>
  </si>
  <si>
    <t>има све наведено из тачке 21</t>
  </si>
  <si>
    <t>Дат прегледан графички приказ организационе структуре (за оба органа на које се Информатор односи).</t>
  </si>
  <si>
    <t>Постоји поглавље о траженим инф (у 2010. и 2011. и линк за инф у претходним годинама) које  су наведене без идентификационих обележја и уз дат одговор. (види прилог).</t>
  </si>
  <si>
    <t>Не спецификује се ко има право на услугу (заинтересована физичка и правна лица). Наведено 11 услуга.</t>
  </si>
  <si>
    <t>није наведен типичан рок</t>
  </si>
  <si>
    <t>у зависности од услуге до услуге; наративни приказ.</t>
  </si>
  <si>
    <t>нема података о томе</t>
  </si>
  <si>
    <t>Постоје табеларно дати подаци о реализацији буџета у 2010. са две колоне апропријација и извршено до 31.12.2010. Такође дато је  и наративно образложење плана буџета за 2010. (види прилог)</t>
  </si>
  <si>
    <r>
      <t xml:space="preserve">У поглављу о буџету дате су </t>
    </r>
    <r>
      <rPr>
        <i/>
        <sz val="8"/>
        <color indexed="8"/>
        <rFont val="Arial"/>
        <family val="2"/>
      </rPr>
      <t>посебно</t>
    </r>
    <r>
      <rPr>
        <sz val="8"/>
        <color indexed="8"/>
        <rFont val="Arial"/>
        <family val="2"/>
      </rPr>
      <t xml:space="preserve"> табеле  преглед извршења буџета за 2009, 2010. и одобрења буџета за 2011.уз напомену да је </t>
    </r>
    <r>
      <rPr>
        <i/>
        <sz val="8"/>
        <color indexed="8"/>
        <rFont val="Arial"/>
        <family val="2"/>
      </rPr>
      <t>предлог буџета за 2011, уклоњен са  ажурирањем</t>
    </r>
    <r>
      <rPr>
        <sz val="8"/>
        <color indexed="8"/>
        <rFont val="Arial"/>
        <family val="2"/>
      </rPr>
      <t xml:space="preserve"> Информатора од 31.01.2011. Постоји наративно објашњење плана реализације буџета за 2010. (види прилог)</t>
    </r>
  </si>
  <si>
    <t>Информатор садржи податак да је у претходној години додељена новчана помоћ (наведена сума и документ на основу које је донета одлука, нема линка ка самом документу, нема броја корисника дате помоћи) за три органа. (види прилог)</t>
  </si>
  <si>
    <t>Постоје подаци о платама руководилаца (дате према функцији, не и поименце), платни разреди за запослене са коефицијентима и нето исплаћеним сумама, и укупна сума дата на плате од почетка 2011 до 27.07.2011.</t>
  </si>
  <si>
    <t>У образложењу буџета за 2010. и у плану буџета за 2011. дати су подаци о донацији. У првом случају се наводи ко донира и за коју намену (назив пројекта, али без других детаља). У другом случају   поред суме, дато је само  да је то извор финансирања за "функцију 360". (види прилог)</t>
  </si>
  <si>
    <t>Нема посебног списка у овом поглављу већ само навод да су све инф проистекле из рада Министарства доступне,осим у случају законских ограничења. У прилогу цитат целог поглавља.</t>
  </si>
  <si>
    <t>функционишу</t>
  </si>
  <si>
    <t>Назив органа и датум преузимања информатора са сајта: Министарство омладине и спорта, 18.08.2011.</t>
  </si>
  <si>
    <t>Налази се у менију на на словној страни; једним кликом се долази до стране са које се може преузети документ у ворду.</t>
  </si>
  <si>
    <r>
      <rPr>
        <sz val="8"/>
        <rFont val="Arial"/>
        <family val="2"/>
      </rPr>
      <t>Пун назив документа постоји на насловној страни и на осталим страницама документа. Уочљиви су различити датуми на на насловној и осталим страницама. Такође не зна се на шта се односе датуми (не пише ни последњег ажурирања, ни објављивања и сл)</t>
    </r>
    <r>
      <rPr>
        <b/>
        <sz val="8"/>
        <rFont val="Arial"/>
        <family val="2"/>
      </rPr>
      <t>.</t>
    </r>
  </si>
  <si>
    <t>Сајт је дат само на ћирилици, мада име Информатор о раду је дато и на латиници, међутим иза тога се проналази документ на ћирилици.</t>
  </si>
  <si>
    <t>Текст се може пренети у идентичном облику.</t>
  </si>
  <si>
    <t>До поглавља се  може доћи једним  (цтрл+клик) кликом.  Бројеви станица у садржају нису унети.</t>
  </si>
  <si>
    <t>могуће је само преузети целокупан документ у ворд формату</t>
  </si>
  <si>
    <t>Графички приказ постоји али би могао бити читљивији (бела слова на плавој подлози и то поприлично ситна).</t>
  </si>
  <si>
    <t>Поред краћег наративног описа сваке организационе јединице (без навођења имена старешина и контакт података), следи упут ка линку где је дат цео акт о систематизацији радних места.Нема података о стварном броју запослених.</t>
  </si>
  <si>
    <t>У овом делу су дати називи функција и имена старешина са  њиховим контакт подацима али не која су њихова овлашћења и дужности, нити поступак који примењују.</t>
  </si>
  <si>
    <t>У овом поглављу наводе се најчешће постављена питања (нису само у вези са захтевима за приступ инф), одговори Министарства и контакт подаци лица и служби које су надлежне за област у вез и са постављеним питањем. Нема података о тражиоцима инф.</t>
  </si>
  <si>
    <t>Дата су само имена лица задужена за поступање по закону о сл приступу информација ( само једно лице поименце и дуга према функцији, само бр тел као контакт) и лица задужена за контакт са новинарима, са њиховим контакт подацима. Нема података о радном времену, о приступачности за инвалиде ( о томе има у уводном делу Информатора на који се позива у овом поглављу), о могућности праћења седница и допуштености снимања. Види прилог.</t>
  </si>
  <si>
    <t>Недостаје адреса електронске поште, као и веб адреса са које се може преузети Информатор о раду.</t>
  </si>
  <si>
    <t>"Ажурирање у току!"</t>
  </si>
  <si>
    <t>Није наведен датум првог објављивања, нити датум ажурирања, нити лице одговорно за тачност података</t>
  </si>
  <si>
    <t>Наведено: "Организациона шема Министарстваза инфраструктуру тренутно је у изради"</t>
  </si>
  <si>
    <t>Само дати описи послова по секторима, контакти и имена само највиших руководилаца налазе се у претходном поглављу, не постоји никакав податак о броју запослених</t>
  </si>
  <si>
    <t xml:space="preserve">Цитирају се чланови Закона о државној управи који утврђују дужности министара и поставњених лица, не постоји ништа друго од наведеног </t>
  </si>
  <si>
    <t>Наведено само да објављују информације о свом раду на сајту и оставњен линк који не функционише</t>
  </si>
  <si>
    <t>Наведено:"Страница је у изради"</t>
  </si>
  <si>
    <t>Цитирају закон о државној управи</t>
  </si>
  <si>
    <t xml:space="preserve">Наводи се листа прописа са бр СГ поједини су и налинковани, помиње се закон о буджету за 2009., нису издвојени прописи које је сам орган донео </t>
  </si>
  <si>
    <t>Наведени план јн за 2009 и 2010 и извештаји о закључивању уговора за 2009 и 2010</t>
  </si>
  <si>
    <t>Наведено само да се у овој области руководе Законом о контроли државне помоћи и Уредбом о правилима за доделу државен помоћи</t>
  </si>
  <si>
    <t>Наводе се бројеви запослених и систематизованих места и коефицијенти за обрачун плата као и укупна цифра из 2009 одвојена за плате по з о буџету</t>
  </si>
  <si>
    <t>Није наведено колико има носача информација</t>
  </si>
  <si>
    <t>Само уопштено се наводи да поседује информације до којих долази применом закона</t>
  </si>
  <si>
    <t>Преузима се само целовит незиповани документ</t>
  </si>
  <si>
    <t>не помиње се могућност снимања</t>
  </si>
  <si>
    <t>Наведено само извршење буџета у 2009 и 2010 години</t>
  </si>
  <si>
    <t>Иако постоје два поднаслова "План јавних набавки 2009 и 2010" такви документи не постоје, објавњени су само А и Б обрасци о додењеним ЈН у 2009 и 2010</t>
  </si>
  <si>
    <t>Дати обрасци ЗОС 1 и ЗОС 2, који садрже средства само по најуопштенијим категоријама њихову количину и књиговодствену вредност са 31.12.2009.</t>
  </si>
  <si>
    <t>Назив органа и датум преузимања информатора са сајта: Министарство економије и регионалног развоја 26.8.2011.</t>
  </si>
  <si>
    <t>Назив органа и датум преузимања информатора са сајта: Министарство за инфраструктуру и енергетику 26.8.2011.</t>
  </si>
  <si>
    <t>Назив органа и датум преузимања информатора са сајта: Министарство финансија 25.8.2011.</t>
  </si>
  <si>
    <t>Назив органа и датум преузимања информатора са сајта: Министарство вера и дијаспоре 25.8.2011.</t>
  </si>
  <si>
    <t>Назив органа и датум преузимања информатора са сајта: Министарство животне средние, рударства и просторног планирања 25.8.2011.</t>
  </si>
  <si>
    <t>Назив органа и датум преузимања информатора са сајта: Министарство културе, информисања и информационог друштва 24.8.2011.</t>
  </si>
  <si>
    <t>Назив органа и датум преузимања информатора са сајта: Министарство за Косово и Метохију 24.8.2011.</t>
  </si>
  <si>
    <t>Информатор се налази у рубрици "Министарство"  Исправка: Постоји банер</t>
  </si>
  <si>
    <t xml:space="preserve">На линку стоји само "информатор" док је у само м документу пун назив који се појављује и у хедерима Исправка: Пун назив наведен на веб - страни. </t>
  </si>
  <si>
    <t>Сајт има латиничну верзију али се на њој налази ћирилична вберзија информатора Исправка: има лат верзију, обе доступне на обе верзије сајта. Ћир верзија ажурирана са 15. мартом, лат са 29. децембром, према напомени.</t>
  </si>
  <si>
    <t>Постоје за све наведене услуге или напомена да није потребан званичан формулар = 5; постоје само за неке од услуга = 2-4; нису дати формулари = 1</t>
  </si>
  <si>
    <t>Наративни приказ организационе структуре треба да садржи следеће податке о организационим јединицама: назив,  краћи опис послова које обављају, имена и звања руководилаца као и контакт податке, упоредни подаци о предвиђеном и стварном броју запослених и других радно ангажованих лица (нпр. уговор о привременим и повременим пословима, уговор о делу) по организационим јединицама.  У напомени посебно истаћи ако има податке о томе да се неки послови који су предвиђени систематизацијом не обављају, или да се обављају неки који нису предвиђени. Уколико су објавили цео акт о систематизацији а не приказ из њега, забележити у напомену.</t>
  </si>
  <si>
    <t>Назив</t>
  </si>
  <si>
    <t xml:space="preserve">Потребно је да носи назив "информатор о раду" уз назив једног или више органа на које се информатор односи. Такав назив треба да се појављује на интернет страници са које се информатор преузима, у самом документу (нпр. на насловној страни) и на свакој страници документа, у хедеру или футеру. </t>
  </si>
  <si>
    <t xml:space="preserve">Има све наведено (на банеру или на страници са које се преузима може да стоји и само "информатор о раду", без навођења назива органа) = 5; недостаје ознака на свакој страници Информатора = 3; нека друга грешка или недостатак = 2;  нема ништа од наведеног = 1. Ако наводи годину за коју се информатор прави - 1 поен. </t>
  </si>
  <si>
    <t>Језик и писмо</t>
  </si>
  <si>
    <t xml:space="preserve">Има ћир верзију обавезно и лат верзију (ако има сајт и на лат), обе верзије су ажуриране = 5; лат верзија је неажурна више од 15 дана у односу на ћир верзију = 4; нема лат верзију а има лат сајт - 3 поен; има само лат верзију = 2. Нема верзију на мањинском језику а обавезан је - 3 поена (-3 ако има, али је неажурна више од 15 дана). Има мањинску или страну верзију (нпр. енг) а није обавезан на то + 1 поен (+ још један поен ако је ажурна исто као српска).   </t>
  </si>
  <si>
    <t xml:space="preserve">Утврдити да ли веб-сајт постоји у ћир и лат верзији. Ако има обе верзије мора да има и ћир и лат верзију објављену. Ако има верзију на мањинском језику, такође треба да има информатор на том језику. Верзије треба да буду ажуриране истовремено. Проверити прво ћир верзију, па онда лат и упоредити уписани датум последњег ажурирања и забележити ако постоји разлика. Забележити да ли има верзије на мањинским језицима и на страним, и са којим датумом су ажуриране. </t>
  </si>
  <si>
    <t>Целовитост</t>
  </si>
  <si>
    <t xml:space="preserve">Пробати преузимање целог документа и забележити да ли је могуће. Забележити да ли је могуће преузети информатор и у деловима,да ли постоји могућност преузимања само зиповане верзије. Забележити да ли постоји могућност преузимања за особе са инвалидитетом (ако је посебно напоменуто на сајту).  </t>
  </si>
  <si>
    <t xml:space="preserve">Ако је могуће преузети информатор у целини (незипован) и поред тога преузети га у деловима или га читати непосредно на сајту = 5; Ако је могуће преузети га у целини незипован, али није могуће преузети га у деловима или читати на сајту = 4; Ако је могуће преузети само зипован - 1 поен; ако је могуће преузети га само у деловима - 2 поена; ако је могуће само читати га на сајту, а не и преузети - 3 поена. Ако има верзије за инвалидитет + 2 поена. </t>
  </si>
  <si>
    <t>Могућност копирања</t>
  </si>
  <si>
    <t>Текст је пренет у идентичном облику и форматирању = 5; текст је у потпуности читљив али је форматирање поремећено = 4; текст је углавном читљив, али поједина слова или бројеви нису = 3; значајни делови текста или табеле нису употребљиви након преношења = 2; копирање није могуће или се преносе неразумљиви знаци = 1.</t>
  </si>
  <si>
    <t>Пробати копирање већег дела текста из информатора у ворд и погледати да ли се све пренело како треба. Пробати и копирање неке табеле. Ако има пдф и ворд верзију, пробати из ворд верзије.</t>
  </si>
  <si>
    <t>Могућност претраге</t>
  </si>
  <si>
    <t>Проверити да ли је могуће претраживати информатор по кључним речима. Пробати на ћир верзији. Уколико не функционише, пробати са уношењем лат слова. Ако има пдф и ворд верзију пробати у пдф верзији.</t>
  </si>
  <si>
    <t xml:space="preserve">Функционише без проблема = 5. Функционише само када се уносе лат слова = 2. Не функционише = 1. </t>
  </si>
  <si>
    <t>Доступност</t>
  </si>
  <si>
    <t>Проверити да ли се на насловној страни сајта налази банер и да ли се кликом долази до информатора о раду или посебне, њему посвећене стране. Проверити да ли се информатор о раду налази на понуди главног менија. Ако нема ни банера ни понуде на главном менију потражити у рубрици "о нама", "документи" и "јавност рада" (или рубрике са сличним називом) и забележити да ли је пронађен на том месту. Ако није пронађен на наведеном, потражити преко претраживача и забележити колико је кликова потребно са насловне стране да се дође до странице са које се преузима информатор.</t>
  </si>
  <si>
    <t xml:space="preserve">Постоји банер или понуда на главном менију = 5; помиње се у неком од наведених подменија = 3. Налази се негде другде, са мање од три клика = 2; више од два клика = 1. </t>
  </si>
  <si>
    <t xml:space="preserve">Слике </t>
  </si>
  <si>
    <t>Погледати да ли се у информатору налазе неки скенирани документи и да ли има пуно фотографија или других сликовних докумената.</t>
  </si>
  <si>
    <t xml:space="preserve">Нема скенираних докумената, слика нема или су сврсисходне, а документ није битно отежан због њих (не више од 2 мб) = 5. Нема скенираних докумената али има вишка слика = 3; до 3 скениране странице =2. Преко 2 скениране странице = 1. </t>
  </si>
  <si>
    <t>Линкови</t>
  </si>
  <si>
    <t xml:space="preserve">Проверити да ли постоје спољашњи линкови у информатору и да ли функционишу (4 линка из различитих поглавља). </t>
  </si>
  <si>
    <t>Линкови постоје и раде= 5; линкови не постоје уопште = 2; линкови не раде - 1 поен за сваки који не ради или који не води на одредиште које је написано.</t>
  </si>
  <si>
    <t>Ажуриран у последњих месец дана = 5; Ажуриран у последњих месец дана али из осталих делова информатора се види да нису све информације ажуриране = 4; последње ажурирање у последњих 2 до 6 месеци = 3; ажуриран од 7 до 12 месеци раније = 2; старије = 1. Ако нема ознаку о последњем ажурирању у хедеру или футеру - 1 поен; ако нема нигде ознаку о последњем ажурирању - 2 поена.</t>
  </si>
  <si>
    <t>Назив органа и датум преузимања информатора са сајта: Министарство рада и социјалне политике,23.08.2011.</t>
  </si>
  <si>
    <t>Инф. је ажуриран у јуну 2011, према иннформацији која је означена на свакој страни документа. У уводном поглављу датум ажурирања је мај 2011.</t>
  </si>
  <si>
    <t>Недостаје: матични број, порески идентификациони број и адреса електронске поште одређене за пријем електронских поднесака, напомена о месту где се може остварити увид у информатор и набавити штампана копија информатора   као и датум првог објављивања Иноформатора (датум последњег ажурирања се разликује од оног на странама документа).Такође линк за преузимање електронске копије документа није прецизан(дата је само веб адреса сајта Министарства).</t>
  </si>
  <si>
    <t>Садржи све наведено. Види у прилогу упоредне податке о предвиђеном и стварном бр. запослених.</t>
  </si>
  <si>
    <t xml:space="preserve">Дати су називи функција, имена старешина, њихови контакт подаци, дужности и опис послова који  се   обављају у представљеној орг.јединици. </t>
  </si>
  <si>
    <t>Нема података  приступачности за инвалиде, идентификационим обележјима,  нити о могућности праћења рада и снимању. -контакт  и радно време подаци су дати  (види прилог)</t>
  </si>
  <si>
    <t>нама навода о опису поступања</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</si>
</sst>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Yes&quot;;&quot;Yes&quot;;&quot;No&quot;"/>
    <numFmt numFmtId="181" formatCode="&quot;True&quot;;&quot;True&quot;;&quot;False&quot;"/>
    <numFmt numFmtId="182" formatCode="&quot;On&quot;;&quot;On&quot;;&quot;Off&quot;"/>
    <numFmt numFmtId="183" formatCode="[$€-2]\ #,##0.00_);[Red]\([$€-2]\ #,##0.00\)"/>
    <numFmt numFmtId="184" formatCode="[$-409]dddd\,\ mmmm\ dd\,\ yyyy"/>
    <numFmt numFmtId="185" formatCode="[$-409]h:mm:ss\ AM/PM"/>
    <numFmt numFmtId="186" formatCode="00000"/>
  </numFmts>
  <fonts count="50">
    <font>
      <sz val="11"/>
      <color theme="1"/>
      <name val="Calibri"/>
      <family val="2"/>
    </font>
    <font>
      <sz val="11"/>
      <color indexed="8"/>
      <name val="Calibri"/>
      <family val="2"/>
    </font>
    <font>
      <sz val="10"/>
      <name val="Arial"/>
      <family val="2"/>
    </font>
    <font>
      <sz val="10"/>
      <color indexed="8"/>
      <name val="Arial"/>
      <family val="2"/>
    </font>
    <font>
      <b/>
      <sz val="10"/>
      <name val="Arial"/>
      <family val="2"/>
    </font>
    <font>
      <b/>
      <sz val="10"/>
      <color indexed="8"/>
      <name val="Arial"/>
      <family val="2"/>
    </font>
    <font>
      <sz val="8"/>
      <name val="Arial"/>
      <family val="2"/>
    </font>
    <font>
      <b/>
      <sz val="8"/>
      <name val="Arial"/>
      <family val="2"/>
    </font>
    <font>
      <sz val="8"/>
      <color indexed="8"/>
      <name val="Arial"/>
      <family val="2"/>
    </font>
    <font>
      <sz val="8"/>
      <color indexed="8"/>
      <name val="Times New Roman"/>
      <family val="1"/>
    </font>
    <font>
      <b/>
      <i/>
      <sz val="8"/>
      <color indexed="8"/>
      <name val="Arial"/>
      <family val="2"/>
    </font>
    <font>
      <b/>
      <sz val="8"/>
      <color indexed="8"/>
      <name val="Arial"/>
      <family val="2"/>
    </font>
    <font>
      <i/>
      <sz val="8"/>
      <color indexed="8"/>
      <name val="Arial"/>
      <family val="2"/>
    </font>
    <font>
      <i/>
      <sz val="8"/>
      <name val="Arial"/>
      <family val="2"/>
    </font>
    <font>
      <b/>
      <sz val="11"/>
      <color indexed="8"/>
      <name val="Calibri"/>
      <family val="2"/>
    </font>
    <font>
      <sz val="8"/>
      <name val="Calibri"/>
      <family val="2"/>
    </font>
    <font>
      <b/>
      <sz val="9"/>
      <color indexed="8"/>
      <name val="Times New Roman"/>
      <family val="1"/>
    </font>
    <font>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8"/>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46" fillId="26"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7">
    <xf numFmtId="0" fontId="0" fillId="0" borderId="0" xfId="0" applyFont="1" applyAlignment="1">
      <alignment/>
    </xf>
    <xf numFmtId="0" fontId="3" fillId="0" borderId="10" xfId="0" applyFont="1" applyBorder="1" applyAlignment="1">
      <alignment horizontal="left" wrapText="1"/>
    </xf>
    <xf numFmtId="0" fontId="3" fillId="0" borderId="0" xfId="0" applyFont="1" applyAlignment="1">
      <alignment/>
    </xf>
    <xf numFmtId="0" fontId="3" fillId="0" borderId="10" xfId="0" applyFont="1" applyBorder="1" applyAlignment="1">
      <alignment/>
    </xf>
    <xf numFmtId="0" fontId="4" fillId="0" borderId="10" xfId="55" applyNumberFormat="1" applyFont="1" applyBorder="1" applyAlignment="1">
      <alignment wrapText="1"/>
      <protection/>
    </xf>
    <xf numFmtId="0" fontId="3" fillId="0" borderId="10" xfId="0" applyNumberFormat="1" applyFont="1" applyBorder="1" applyAlignment="1">
      <alignment wrapText="1"/>
    </xf>
    <xf numFmtId="0" fontId="4" fillId="0" borderId="10" xfId="57" applyNumberFormat="1" applyFont="1" applyBorder="1" applyAlignment="1">
      <alignment wrapText="1"/>
      <protection/>
    </xf>
    <xf numFmtId="0" fontId="4" fillId="0" borderId="10" xfId="58" applyNumberFormat="1" applyFont="1" applyBorder="1" applyAlignment="1">
      <alignment wrapText="1"/>
      <protection/>
    </xf>
    <xf numFmtId="0" fontId="5" fillId="0" borderId="10" xfId="0" applyNumberFormat="1" applyFont="1" applyBorder="1" applyAlignment="1">
      <alignment wrapText="1"/>
    </xf>
    <xf numFmtId="0" fontId="5" fillId="0" borderId="10" xfId="0" applyNumberFormat="1" applyFont="1" applyBorder="1" applyAlignment="1">
      <alignment horizontal="left" wrapText="1"/>
    </xf>
    <xf numFmtId="0" fontId="4" fillId="0" borderId="10" xfId="0" applyNumberFormat="1" applyFont="1" applyBorder="1" applyAlignment="1">
      <alignment wrapText="1"/>
    </xf>
    <xf numFmtId="0" fontId="4" fillId="0" borderId="10" xfId="0" applyNumberFormat="1" applyFont="1" applyFill="1" applyBorder="1" applyAlignment="1">
      <alignment wrapText="1"/>
    </xf>
    <xf numFmtId="0" fontId="7" fillId="0" borderId="10" xfId="55" applyNumberFormat="1" applyFont="1" applyBorder="1" applyAlignment="1">
      <alignment wrapText="1"/>
      <protection/>
    </xf>
    <xf numFmtId="0" fontId="6" fillId="0" borderId="10" xfId="55" applyNumberFormat="1" applyFont="1" applyBorder="1" applyAlignment="1">
      <alignment wrapText="1"/>
      <protection/>
    </xf>
    <xf numFmtId="0" fontId="8" fillId="0" borderId="10" xfId="0" applyNumberFormat="1" applyFont="1" applyBorder="1" applyAlignment="1">
      <alignment wrapText="1"/>
    </xf>
    <xf numFmtId="0" fontId="6" fillId="0" borderId="10" xfId="59" applyNumberFormat="1" applyFont="1" applyBorder="1" applyAlignment="1">
      <alignment wrapText="1"/>
      <protection/>
    </xf>
    <xf numFmtId="0" fontId="8" fillId="0" borderId="10" xfId="0" applyNumberFormat="1" applyFont="1" applyBorder="1" applyAlignment="1">
      <alignment horizontal="left" wrapText="1"/>
    </xf>
    <xf numFmtId="0" fontId="8" fillId="0" borderId="10" xfId="0" applyNumberFormat="1" applyFont="1" applyBorder="1" applyAlignment="1">
      <alignment horizontal="justify" wrapText="1"/>
    </xf>
    <xf numFmtId="0" fontId="6" fillId="0" borderId="10" xfId="0" applyNumberFormat="1" applyFont="1" applyBorder="1" applyAlignment="1">
      <alignment wrapText="1"/>
    </xf>
    <xf numFmtId="0" fontId="9" fillId="0" borderId="10" xfId="0" applyFont="1" applyBorder="1" applyAlignment="1">
      <alignment horizontal="justify"/>
    </xf>
    <xf numFmtId="0" fontId="7" fillId="0" borderId="10" xfId="55" applyNumberFormat="1" applyFont="1" applyBorder="1" applyAlignment="1">
      <alignment wrapText="1"/>
      <protection/>
    </xf>
    <xf numFmtId="0" fontId="8" fillId="0" borderId="10" xfId="0" applyNumberFormat="1" applyFont="1" applyBorder="1" applyAlignment="1">
      <alignment wrapText="1"/>
    </xf>
    <xf numFmtId="0" fontId="7" fillId="32" borderId="10" xfId="55" applyNumberFormat="1" applyFont="1" applyFill="1" applyBorder="1" applyAlignment="1">
      <alignment wrapText="1"/>
      <protection/>
    </xf>
    <xf numFmtId="0" fontId="4" fillId="32" borderId="10" xfId="55" applyNumberFormat="1" applyFont="1" applyFill="1" applyBorder="1" applyAlignment="1">
      <alignment wrapText="1"/>
      <protection/>
    </xf>
    <xf numFmtId="0" fontId="3" fillId="32" borderId="0" xfId="0" applyFont="1" applyFill="1" applyAlignment="1">
      <alignment/>
    </xf>
    <xf numFmtId="0" fontId="8" fillId="32" borderId="10" xfId="0" applyNumberFormat="1" applyFont="1" applyFill="1" applyBorder="1" applyAlignment="1">
      <alignment wrapText="1"/>
    </xf>
    <xf numFmtId="0" fontId="8" fillId="32" borderId="10" xfId="0" applyNumberFormat="1" applyFont="1" applyFill="1" applyBorder="1" applyAlignment="1">
      <alignment horizontal="left" wrapText="1"/>
    </xf>
    <xf numFmtId="0" fontId="3" fillId="32" borderId="10" xfId="0" applyFont="1" applyFill="1" applyBorder="1" applyAlignment="1">
      <alignment/>
    </xf>
    <xf numFmtId="0" fontId="3" fillId="32" borderId="10" xfId="0" applyNumberFormat="1" applyFont="1" applyFill="1" applyBorder="1" applyAlignment="1">
      <alignment wrapText="1"/>
    </xf>
    <xf numFmtId="0" fontId="5" fillId="0" borderId="10" xfId="0" applyFont="1" applyBorder="1" applyAlignment="1">
      <alignment horizontal="center"/>
    </xf>
    <xf numFmtId="0" fontId="16" fillId="0" borderId="10" xfId="0" applyFont="1" applyBorder="1" applyAlignment="1">
      <alignment horizontal="center" vertical="center"/>
    </xf>
    <xf numFmtId="0" fontId="16" fillId="0" borderId="10" xfId="0" applyFont="1" applyBorder="1" applyAlignment="1">
      <alignment horizontal="center" vertical="center" wrapText="1"/>
    </xf>
    <xf numFmtId="0" fontId="16" fillId="0" borderId="10" xfId="0" applyFont="1" applyBorder="1" applyAlignment="1">
      <alignment vertical="center" wrapText="1"/>
    </xf>
    <xf numFmtId="0" fontId="4" fillId="0" borderId="10" xfId="55" applyFont="1" applyBorder="1" applyAlignment="1">
      <alignment wrapText="1"/>
      <protection/>
    </xf>
    <xf numFmtId="0" fontId="6" fillId="0" borderId="10" xfId="55" applyFont="1" applyFill="1" applyBorder="1" applyAlignment="1">
      <alignment wrapText="1"/>
      <protection/>
    </xf>
    <xf numFmtId="0" fontId="6" fillId="0" borderId="10" xfId="55" applyFont="1" applyBorder="1" applyAlignment="1">
      <alignment wrapText="1"/>
      <protection/>
    </xf>
    <xf numFmtId="0" fontId="7" fillId="0" borderId="10" xfId="55" applyFont="1" applyBorder="1" applyAlignment="1">
      <alignment wrapText="1"/>
      <protection/>
    </xf>
    <xf numFmtId="0" fontId="8" fillId="0" borderId="10" xfId="0" applyFont="1" applyBorder="1" applyAlignment="1">
      <alignment wrapText="1"/>
    </xf>
    <xf numFmtId="0" fontId="6" fillId="32" borderId="10" xfId="55" applyFont="1" applyFill="1" applyBorder="1" applyAlignment="1">
      <alignment wrapText="1"/>
      <protection/>
    </xf>
    <xf numFmtId="0" fontId="4" fillId="0" borderId="10" xfId="57" applyFont="1" applyBorder="1" applyAlignment="1">
      <alignment wrapText="1"/>
      <protection/>
    </xf>
    <xf numFmtId="14" fontId="6" fillId="0" borderId="10" xfId="0" applyNumberFormat="1" applyFont="1" applyFill="1" applyBorder="1" applyAlignment="1">
      <alignment wrapText="1"/>
    </xf>
    <xf numFmtId="0" fontId="4" fillId="0" borderId="10" xfId="58" applyFont="1" applyBorder="1" applyAlignment="1">
      <alignment wrapText="1"/>
      <protection/>
    </xf>
    <xf numFmtId="0" fontId="6" fillId="32" borderId="10" xfId="0" applyFont="1" applyFill="1" applyBorder="1" applyAlignment="1">
      <alignment wrapText="1"/>
    </xf>
    <xf numFmtId="0" fontId="6" fillId="0" borderId="10" xfId="59" applyFont="1" applyBorder="1" applyAlignment="1">
      <alignment wrapText="1"/>
      <protection/>
    </xf>
    <xf numFmtId="0" fontId="5" fillId="0" borderId="10" xfId="0" applyFont="1" applyBorder="1" applyAlignment="1">
      <alignment wrapText="1"/>
    </xf>
    <xf numFmtId="0" fontId="4" fillId="0" borderId="10" xfId="55" applyFont="1" applyFill="1" applyBorder="1" applyAlignment="1">
      <alignment wrapText="1"/>
      <protection/>
    </xf>
    <xf numFmtId="0" fontId="5" fillId="0" borderId="10" xfId="0" applyFont="1" applyFill="1" applyBorder="1" applyAlignment="1">
      <alignment horizontal="left" wrapText="1"/>
    </xf>
    <xf numFmtId="0" fontId="6" fillId="0" borderId="10" xfId="0" applyFont="1" applyFill="1" applyBorder="1" applyAlignment="1">
      <alignment wrapText="1"/>
    </xf>
    <xf numFmtId="0" fontId="8" fillId="0" borderId="10" xfId="0" applyFont="1" applyBorder="1" applyAlignment="1">
      <alignment horizontal="justify" wrapText="1"/>
    </xf>
    <xf numFmtId="0" fontId="5" fillId="0" borderId="10" xfId="0" applyFont="1" applyBorder="1" applyAlignment="1">
      <alignment horizontal="left" wrapText="1"/>
    </xf>
    <xf numFmtId="0" fontId="8" fillId="0" borderId="10" xfId="0" applyFont="1" applyFill="1" applyBorder="1" applyAlignment="1">
      <alignment horizontal="justify" wrapText="1"/>
    </xf>
    <xf numFmtId="0" fontId="4" fillId="0" borderId="10" xfId="0" applyFont="1" applyBorder="1" applyAlignment="1">
      <alignment wrapText="1"/>
    </xf>
    <xf numFmtId="0" fontId="6" fillId="0" borderId="10" xfId="0" applyFont="1" applyBorder="1" applyAlignment="1">
      <alignment wrapText="1"/>
    </xf>
    <xf numFmtId="0" fontId="4" fillId="0" borderId="10" xfId="0" applyFont="1" applyFill="1" applyBorder="1" applyAlignment="1">
      <alignment wrapText="1"/>
    </xf>
    <xf numFmtId="0" fontId="8" fillId="0" borderId="10" xfId="0" applyFont="1" applyFill="1" applyBorder="1" applyAlignment="1">
      <alignment wrapText="1"/>
    </xf>
    <xf numFmtId="0" fontId="8" fillId="0" borderId="10" xfId="0" applyFont="1" applyBorder="1" applyAlignment="1">
      <alignment horizontal="left" wrapText="1"/>
    </xf>
    <xf numFmtId="0" fontId="3" fillId="0" borderId="10" xfId="0" applyFont="1" applyFill="1" applyBorder="1" applyAlignment="1">
      <alignment/>
    </xf>
    <xf numFmtId="0" fontId="3" fillId="0" borderId="10" xfId="0" applyFont="1" applyBorder="1" applyAlignment="1">
      <alignment wrapText="1"/>
    </xf>
    <xf numFmtId="0" fontId="1" fillId="0" borderId="0" xfId="0" applyFont="1" applyAlignment="1">
      <alignment/>
    </xf>
    <xf numFmtId="0" fontId="7" fillId="0" borderId="10" xfId="55" applyFont="1" applyFill="1" applyBorder="1" applyAlignment="1">
      <alignment wrapText="1"/>
      <protection/>
    </xf>
    <xf numFmtId="0" fontId="0" fillId="0" borderId="10" xfId="0" applyBorder="1" applyAlignment="1">
      <alignment/>
    </xf>
    <xf numFmtId="0" fontId="14" fillId="0" borderId="10" xfId="0" applyFont="1" applyBorder="1" applyAlignment="1">
      <alignment/>
    </xf>
    <xf numFmtId="0" fontId="14" fillId="0" borderId="10" xfId="0" applyFont="1" applyFill="1" applyBorder="1" applyAlignment="1">
      <alignment/>
    </xf>
    <xf numFmtId="0" fontId="14" fillId="0" borderId="10" xfId="0" applyFont="1" applyBorder="1" applyAlignment="1">
      <alignment/>
    </xf>
    <xf numFmtId="0" fontId="17" fillId="0" borderId="10" xfId="0" applyFont="1" applyBorder="1" applyAlignment="1">
      <alignment/>
    </xf>
    <xf numFmtId="0" fontId="7" fillId="0" borderId="10" xfId="57" applyFont="1" applyBorder="1" applyAlignment="1">
      <alignment wrapText="1"/>
      <protection/>
    </xf>
    <xf numFmtId="0" fontId="7" fillId="0" borderId="10" xfId="58" applyFont="1" applyBorder="1" applyAlignment="1">
      <alignment wrapText="1"/>
      <protection/>
    </xf>
    <xf numFmtId="0" fontId="11" fillId="0" borderId="10" xfId="0" applyFont="1" applyBorder="1" applyAlignment="1">
      <alignment wrapText="1"/>
    </xf>
    <xf numFmtId="0" fontId="11" fillId="0" borderId="10" xfId="0" applyFont="1" applyFill="1" applyBorder="1" applyAlignment="1">
      <alignment horizontal="left" wrapText="1"/>
    </xf>
    <xf numFmtId="0" fontId="11" fillId="0" borderId="10" xfId="0" applyFont="1" applyBorder="1" applyAlignment="1">
      <alignment horizontal="left" wrapText="1"/>
    </xf>
    <xf numFmtId="0" fontId="7" fillId="0" borderId="10" xfId="0" applyFont="1" applyBorder="1" applyAlignment="1">
      <alignment wrapText="1"/>
    </xf>
    <xf numFmtId="0" fontId="7" fillId="0" borderId="10" xfId="0" applyFont="1" applyFill="1" applyBorder="1" applyAlignment="1">
      <alignment wrapText="1"/>
    </xf>
    <xf numFmtId="0" fontId="11" fillId="0" borderId="10" xfId="0" applyFont="1" applyBorder="1" applyAlignment="1">
      <alignment/>
    </xf>
    <xf numFmtId="0" fontId="5" fillId="0" borderId="10" xfId="0" applyFont="1" applyBorder="1" applyAlignment="1">
      <alignment horizontal="center"/>
    </xf>
    <xf numFmtId="0" fontId="0" fillId="0" borderId="10" xfId="0" applyBorder="1" applyAlignment="1">
      <alignment horizontal="center"/>
    </xf>
    <xf numFmtId="0" fontId="33" fillId="0" borderId="10" xfId="55" applyFont="1" applyBorder="1" applyAlignment="1">
      <alignment wrapText="1"/>
      <protection/>
    </xf>
    <xf numFmtId="0" fontId="33" fillId="0" borderId="10" xfId="55" applyFont="1" applyFill="1" applyBorder="1" applyAlignment="1">
      <alignment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39"/>
  <sheetViews>
    <sheetView tabSelected="1" zoomScalePageLayoutView="0" workbookViewId="0" topLeftCell="A35">
      <selection activeCell="J47" sqref="J47"/>
    </sheetView>
  </sheetViews>
  <sheetFormatPr defaultColWidth="9.140625" defaultRowHeight="15"/>
  <cols>
    <col min="1" max="1" width="5.7109375" style="60" bestFit="1" customWidth="1"/>
    <col min="2" max="2" width="15.57421875" style="64" customWidth="1"/>
    <col min="3" max="23" width="9.140625" style="60" customWidth="1"/>
    <col min="24" max="24" width="12.28125" style="60" customWidth="1"/>
    <col min="25" max="25" width="11.28125" style="60" customWidth="1"/>
    <col min="26" max="26" width="11.00390625" style="60" customWidth="1"/>
    <col min="27" max="16384" width="9.140625" style="60" customWidth="1"/>
  </cols>
  <sheetData>
    <row r="1" spans="3:26" ht="30" customHeight="1">
      <c r="C1" s="61" t="s">
        <v>442</v>
      </c>
      <c r="D1" s="61" t="s">
        <v>441</v>
      </c>
      <c r="E1" s="61" t="s">
        <v>443</v>
      </c>
      <c r="F1" s="61" t="s">
        <v>444</v>
      </c>
      <c r="G1" s="61" t="s">
        <v>445</v>
      </c>
      <c r="H1" s="61" t="s">
        <v>446</v>
      </c>
      <c r="I1" s="61" t="s">
        <v>447</v>
      </c>
      <c r="J1" s="61" t="s">
        <v>448</v>
      </c>
      <c r="K1" s="61" t="s">
        <v>449</v>
      </c>
      <c r="L1" s="61" t="s">
        <v>450</v>
      </c>
      <c r="M1" s="61" t="s">
        <v>451</v>
      </c>
      <c r="N1" s="61" t="s">
        <v>452</v>
      </c>
      <c r="O1" s="61" t="s">
        <v>453</v>
      </c>
      <c r="P1" s="61" t="s">
        <v>454</v>
      </c>
      <c r="Q1" s="61" t="s">
        <v>455</v>
      </c>
      <c r="R1" s="61" t="s">
        <v>456</v>
      </c>
      <c r="S1" s="61" t="s">
        <v>457</v>
      </c>
      <c r="T1" s="61" t="s">
        <v>458</v>
      </c>
      <c r="U1" s="61" t="s">
        <v>459</v>
      </c>
      <c r="V1" s="61" t="s">
        <v>460</v>
      </c>
      <c r="W1" s="62" t="s">
        <v>462</v>
      </c>
      <c r="X1" s="62" t="s">
        <v>461</v>
      </c>
      <c r="Y1" s="62" t="s">
        <v>463</v>
      </c>
      <c r="Z1" s="61" t="s">
        <v>465</v>
      </c>
    </row>
    <row r="2" spans="1:26" ht="30" customHeight="1">
      <c r="A2" s="33">
        <v>1</v>
      </c>
      <c r="B2" s="36" t="s">
        <v>678</v>
      </c>
      <c r="C2" s="60">
        <v>10</v>
      </c>
      <c r="D2" s="60">
        <v>10</v>
      </c>
      <c r="E2" s="60">
        <v>10</v>
      </c>
      <c r="F2" s="60">
        <v>10</v>
      </c>
      <c r="G2" s="60">
        <v>10</v>
      </c>
      <c r="H2" s="60">
        <v>10</v>
      </c>
      <c r="I2" s="60">
        <v>10</v>
      </c>
      <c r="J2" s="60">
        <v>10</v>
      </c>
      <c r="K2" s="60">
        <v>10</v>
      </c>
      <c r="L2" s="60">
        <v>10</v>
      </c>
      <c r="M2" s="60">
        <v>10</v>
      </c>
      <c r="N2" s="60">
        <v>10</v>
      </c>
      <c r="O2" s="60">
        <v>10</v>
      </c>
      <c r="P2" s="60">
        <v>10</v>
      </c>
      <c r="Q2" s="60">
        <v>10</v>
      </c>
      <c r="R2" s="60">
        <v>6</v>
      </c>
      <c r="S2" s="60">
        <v>10</v>
      </c>
      <c r="T2" s="61">
        <f>SUM(C2:S2)</f>
        <v>166</v>
      </c>
      <c r="U2" s="60">
        <v>17</v>
      </c>
      <c r="V2" s="60">
        <f>T2/U2</f>
        <v>9.764705882352942</v>
      </c>
      <c r="W2" s="37">
        <v>2</v>
      </c>
      <c r="X2" s="60">
        <f>W2*5</f>
        <v>10</v>
      </c>
      <c r="Y2" s="60">
        <f>X2-V2</f>
        <v>0.235294117647058</v>
      </c>
      <c r="Z2" s="61">
        <f>5-(Y2/W2)</f>
        <v>4.882352941176471</v>
      </c>
    </row>
    <row r="3" spans="1:26" ht="30" customHeight="1">
      <c r="A3" s="33">
        <v>2</v>
      </c>
      <c r="B3" s="36" t="s">
        <v>663</v>
      </c>
      <c r="C3" s="60">
        <v>5</v>
      </c>
      <c r="D3" s="60">
        <v>5</v>
      </c>
      <c r="E3" s="60">
        <v>5</v>
      </c>
      <c r="F3" s="60">
        <v>2</v>
      </c>
      <c r="G3" s="60">
        <v>4</v>
      </c>
      <c r="H3" s="60">
        <v>3</v>
      </c>
      <c r="I3" s="60">
        <v>5</v>
      </c>
      <c r="J3" s="60">
        <v>5</v>
      </c>
      <c r="K3" s="60">
        <v>5</v>
      </c>
      <c r="L3" s="60">
        <v>5</v>
      </c>
      <c r="M3" s="60">
        <v>5</v>
      </c>
      <c r="N3" s="60">
        <v>5</v>
      </c>
      <c r="O3" s="60">
        <v>5</v>
      </c>
      <c r="P3" s="60">
        <v>5</v>
      </c>
      <c r="Q3" s="60">
        <v>5</v>
      </c>
      <c r="R3" s="60">
        <v>4</v>
      </c>
      <c r="S3" s="60">
        <v>5</v>
      </c>
      <c r="T3" s="61">
        <f aca="true" t="shared" si="0" ref="T3:T39">SUM(C3:S3)</f>
        <v>78</v>
      </c>
      <c r="U3" s="60">
        <v>17</v>
      </c>
      <c r="V3" s="60">
        <f aca="true" t="shared" si="1" ref="V3:V39">T3/U3</f>
        <v>4.588235294117647</v>
      </c>
      <c r="W3" s="37">
        <v>1</v>
      </c>
      <c r="X3" s="60">
        <f aca="true" t="shared" si="2" ref="X3:X39">W3*5</f>
        <v>5</v>
      </c>
      <c r="Y3" s="60">
        <f aca="true" t="shared" si="3" ref="Y3:Y39">X3-V3</f>
        <v>0.41176470588235325</v>
      </c>
      <c r="Z3" s="61">
        <f aca="true" t="shared" si="4" ref="Z3:Z39">5-(Y3/W3)</f>
        <v>4.588235294117647</v>
      </c>
    </row>
    <row r="4" spans="1:26" ht="30" customHeight="1">
      <c r="A4" s="33">
        <v>3</v>
      </c>
      <c r="B4" s="36" t="s">
        <v>666</v>
      </c>
      <c r="C4" s="60">
        <v>5</v>
      </c>
      <c r="D4" s="60">
        <v>3</v>
      </c>
      <c r="E4" s="60">
        <v>3</v>
      </c>
      <c r="F4" s="60">
        <v>5</v>
      </c>
      <c r="G4" s="60">
        <v>5</v>
      </c>
      <c r="H4" s="60">
        <v>3</v>
      </c>
      <c r="I4" s="60">
        <v>3</v>
      </c>
      <c r="J4" s="60">
        <v>3</v>
      </c>
      <c r="K4" s="60">
        <v>5</v>
      </c>
      <c r="L4" s="60">
        <v>3</v>
      </c>
      <c r="M4" s="60">
        <v>3</v>
      </c>
      <c r="N4" s="60">
        <v>3</v>
      </c>
      <c r="O4" s="60">
        <v>5</v>
      </c>
      <c r="P4" s="60">
        <v>3</v>
      </c>
      <c r="Q4" s="60">
        <v>3</v>
      </c>
      <c r="R4" s="60">
        <v>5</v>
      </c>
      <c r="S4" s="60">
        <v>4</v>
      </c>
      <c r="T4" s="61">
        <f t="shared" si="0"/>
        <v>64</v>
      </c>
      <c r="U4" s="60">
        <v>17</v>
      </c>
      <c r="V4" s="60">
        <f t="shared" si="1"/>
        <v>3.764705882352941</v>
      </c>
      <c r="W4" s="37">
        <v>1</v>
      </c>
      <c r="X4" s="60">
        <f t="shared" si="2"/>
        <v>5</v>
      </c>
      <c r="Y4" s="60">
        <f t="shared" si="3"/>
        <v>1.2352941176470589</v>
      </c>
      <c r="Z4" s="61">
        <f t="shared" si="4"/>
        <v>3.764705882352941</v>
      </c>
    </row>
    <row r="5" spans="1:26" ht="30" customHeight="1">
      <c r="A5" s="33">
        <v>4</v>
      </c>
      <c r="B5" s="36" t="s">
        <v>669</v>
      </c>
      <c r="C5" s="60">
        <v>4</v>
      </c>
      <c r="D5" s="60">
        <v>4</v>
      </c>
      <c r="E5" s="60">
        <v>4</v>
      </c>
      <c r="F5" s="60">
        <v>4</v>
      </c>
      <c r="G5" s="60">
        <v>4</v>
      </c>
      <c r="H5" s="60">
        <v>4</v>
      </c>
      <c r="I5" s="60">
        <v>4</v>
      </c>
      <c r="J5" s="60">
        <v>4</v>
      </c>
      <c r="K5" s="60">
        <v>5</v>
      </c>
      <c r="L5" s="60">
        <v>4</v>
      </c>
      <c r="M5" s="60">
        <v>4</v>
      </c>
      <c r="N5" s="60">
        <v>4</v>
      </c>
      <c r="O5" s="60">
        <v>4</v>
      </c>
      <c r="P5" s="60">
        <v>4</v>
      </c>
      <c r="Q5" s="60">
        <v>4</v>
      </c>
      <c r="R5" s="60">
        <v>4</v>
      </c>
      <c r="S5" s="60">
        <v>4</v>
      </c>
      <c r="T5" s="61">
        <f t="shared" si="0"/>
        <v>69</v>
      </c>
      <c r="U5" s="60">
        <v>17</v>
      </c>
      <c r="V5" s="60">
        <f t="shared" si="1"/>
        <v>4.0588235294117645</v>
      </c>
      <c r="W5" s="37">
        <v>1</v>
      </c>
      <c r="X5" s="60">
        <f t="shared" si="2"/>
        <v>5</v>
      </c>
      <c r="Y5" s="60">
        <f t="shared" si="3"/>
        <v>0.9411764705882355</v>
      </c>
      <c r="Z5" s="61">
        <f t="shared" si="4"/>
        <v>4.0588235294117645</v>
      </c>
    </row>
    <row r="6" spans="1:26" ht="30" customHeight="1">
      <c r="A6" s="33">
        <v>5</v>
      </c>
      <c r="B6" s="36" t="s">
        <v>681</v>
      </c>
      <c r="C6" s="60">
        <v>5</v>
      </c>
      <c r="D6" s="60">
        <v>5</v>
      </c>
      <c r="E6" s="60">
        <v>5</v>
      </c>
      <c r="F6" s="60">
        <v>5</v>
      </c>
      <c r="G6" s="60">
        <v>5</v>
      </c>
      <c r="H6" s="60">
        <v>5</v>
      </c>
      <c r="I6" s="60">
        <v>4</v>
      </c>
      <c r="J6" s="60">
        <v>5</v>
      </c>
      <c r="K6" s="60">
        <v>5</v>
      </c>
      <c r="L6" s="60">
        <v>5</v>
      </c>
      <c r="M6" s="60">
        <v>5</v>
      </c>
      <c r="N6" s="60">
        <v>5</v>
      </c>
      <c r="O6" s="60">
        <v>5</v>
      </c>
      <c r="P6" s="60">
        <v>5</v>
      </c>
      <c r="Q6" s="60">
        <v>4</v>
      </c>
      <c r="R6" s="60">
        <v>4</v>
      </c>
      <c r="S6" s="60">
        <v>5</v>
      </c>
      <c r="T6" s="61">
        <f t="shared" si="0"/>
        <v>82</v>
      </c>
      <c r="U6" s="60">
        <v>17</v>
      </c>
      <c r="V6" s="60">
        <f t="shared" si="1"/>
        <v>4.823529411764706</v>
      </c>
      <c r="W6" s="37">
        <v>1</v>
      </c>
      <c r="X6" s="60">
        <f t="shared" si="2"/>
        <v>5</v>
      </c>
      <c r="Y6" s="60">
        <f t="shared" si="3"/>
        <v>0.17647058823529438</v>
      </c>
      <c r="Z6" s="61">
        <f t="shared" si="4"/>
        <v>4.823529411764706</v>
      </c>
    </row>
    <row r="7" spans="1:26" ht="30" customHeight="1">
      <c r="A7" s="33">
        <v>6</v>
      </c>
      <c r="B7" s="36" t="s">
        <v>684</v>
      </c>
      <c r="C7" s="60">
        <v>10</v>
      </c>
      <c r="D7" s="60">
        <v>10</v>
      </c>
      <c r="E7" s="60">
        <v>2</v>
      </c>
      <c r="F7" s="60">
        <v>6</v>
      </c>
      <c r="G7" s="60">
        <v>10</v>
      </c>
      <c r="H7" s="60">
        <v>10</v>
      </c>
      <c r="I7" s="60">
        <v>10</v>
      </c>
      <c r="J7" s="60">
        <v>10</v>
      </c>
      <c r="K7" s="60">
        <v>10</v>
      </c>
      <c r="L7" s="60">
        <v>6</v>
      </c>
      <c r="M7" s="60">
        <v>10</v>
      </c>
      <c r="N7" s="60">
        <v>6</v>
      </c>
      <c r="O7" s="60">
        <v>6</v>
      </c>
      <c r="P7" s="60">
        <v>10</v>
      </c>
      <c r="Q7" s="60">
        <v>6</v>
      </c>
      <c r="R7" s="60">
        <v>6</v>
      </c>
      <c r="S7" s="60">
        <v>10</v>
      </c>
      <c r="T7" s="61">
        <f t="shared" si="0"/>
        <v>138</v>
      </c>
      <c r="U7" s="60">
        <v>17</v>
      </c>
      <c r="V7" s="60">
        <f t="shared" si="1"/>
        <v>8.117647058823529</v>
      </c>
      <c r="W7" s="37">
        <v>2</v>
      </c>
      <c r="X7" s="60">
        <f t="shared" si="2"/>
        <v>10</v>
      </c>
      <c r="Y7" s="60">
        <f t="shared" si="3"/>
        <v>1.882352941176471</v>
      </c>
      <c r="Z7" s="61">
        <f t="shared" si="4"/>
        <v>4.0588235294117645</v>
      </c>
    </row>
    <row r="8" spans="1:26" ht="30" customHeight="1">
      <c r="A8" s="33">
        <v>7</v>
      </c>
      <c r="B8" s="36" t="s">
        <v>672</v>
      </c>
      <c r="C8" s="60">
        <v>10</v>
      </c>
      <c r="D8" s="60">
        <v>10</v>
      </c>
      <c r="E8" s="60">
        <v>8</v>
      </c>
      <c r="F8" s="60">
        <v>6</v>
      </c>
      <c r="G8" s="60">
        <v>10</v>
      </c>
      <c r="H8" s="60">
        <v>10</v>
      </c>
      <c r="I8" s="60">
        <v>10</v>
      </c>
      <c r="J8" s="60">
        <v>10</v>
      </c>
      <c r="K8" s="60">
        <v>10</v>
      </c>
      <c r="L8" s="60">
        <v>8</v>
      </c>
      <c r="M8" s="60">
        <v>8</v>
      </c>
      <c r="N8" s="60">
        <v>8</v>
      </c>
      <c r="O8" s="60">
        <v>10</v>
      </c>
      <c r="P8" s="60">
        <v>10</v>
      </c>
      <c r="Q8" s="60">
        <v>10</v>
      </c>
      <c r="R8" s="60">
        <v>6</v>
      </c>
      <c r="S8" s="60">
        <v>10</v>
      </c>
      <c r="T8" s="61">
        <f t="shared" si="0"/>
        <v>154</v>
      </c>
      <c r="U8" s="60">
        <v>17</v>
      </c>
      <c r="V8" s="60">
        <f t="shared" si="1"/>
        <v>9.058823529411764</v>
      </c>
      <c r="W8" s="37">
        <v>2</v>
      </c>
      <c r="X8" s="60">
        <f t="shared" si="2"/>
        <v>10</v>
      </c>
      <c r="Y8" s="60">
        <f t="shared" si="3"/>
        <v>0.9411764705882355</v>
      </c>
      <c r="Z8" s="61">
        <f t="shared" si="4"/>
        <v>4.529411764705882</v>
      </c>
    </row>
    <row r="9" spans="1:26" ht="30" customHeight="1">
      <c r="A9" s="33">
        <v>8</v>
      </c>
      <c r="B9" s="36" t="s">
        <v>675</v>
      </c>
      <c r="C9" s="60">
        <v>15</v>
      </c>
      <c r="D9" s="60">
        <v>15</v>
      </c>
      <c r="E9" s="60">
        <v>15</v>
      </c>
      <c r="F9" s="60">
        <v>15</v>
      </c>
      <c r="G9" s="60">
        <v>15</v>
      </c>
      <c r="H9" s="60">
        <v>15</v>
      </c>
      <c r="I9" s="60">
        <v>15</v>
      </c>
      <c r="J9" s="60">
        <v>12</v>
      </c>
      <c r="K9" s="60">
        <v>9</v>
      </c>
      <c r="L9" s="60">
        <v>15</v>
      </c>
      <c r="M9" s="60">
        <v>15</v>
      </c>
      <c r="N9" s="60">
        <v>15</v>
      </c>
      <c r="O9" s="60">
        <v>15</v>
      </c>
      <c r="P9" s="60">
        <v>15</v>
      </c>
      <c r="Q9" s="60">
        <v>15</v>
      </c>
      <c r="R9" s="60">
        <v>15</v>
      </c>
      <c r="S9" s="60">
        <v>15</v>
      </c>
      <c r="T9" s="61">
        <f t="shared" si="0"/>
        <v>246</v>
      </c>
      <c r="U9" s="60">
        <v>17</v>
      </c>
      <c r="V9" s="60">
        <f t="shared" si="1"/>
        <v>14.470588235294118</v>
      </c>
      <c r="W9" s="37">
        <v>3</v>
      </c>
      <c r="X9" s="60">
        <f t="shared" si="2"/>
        <v>15</v>
      </c>
      <c r="Y9" s="60">
        <f t="shared" si="3"/>
        <v>0.5294117647058822</v>
      </c>
      <c r="Z9" s="61">
        <f t="shared" si="4"/>
        <v>4.823529411764706</v>
      </c>
    </row>
    <row r="10" spans="1:26" ht="30" customHeight="1">
      <c r="A10" s="33">
        <v>9</v>
      </c>
      <c r="B10" s="65" t="s">
        <v>387</v>
      </c>
      <c r="C10" s="60">
        <v>30</v>
      </c>
      <c r="D10" s="60">
        <v>40</v>
      </c>
      <c r="E10" s="60">
        <v>30</v>
      </c>
      <c r="F10" s="60">
        <v>30</v>
      </c>
      <c r="G10" s="60">
        <v>40</v>
      </c>
      <c r="H10" s="60">
        <v>40</v>
      </c>
      <c r="I10" s="60">
        <v>40</v>
      </c>
      <c r="J10" s="60">
        <v>30</v>
      </c>
      <c r="K10" s="60">
        <v>50</v>
      </c>
      <c r="L10" s="60">
        <v>30</v>
      </c>
      <c r="M10" s="60">
        <v>30</v>
      </c>
      <c r="N10" s="60">
        <v>40</v>
      </c>
      <c r="O10" s="60">
        <v>40</v>
      </c>
      <c r="P10" s="60">
        <v>30</v>
      </c>
      <c r="Q10" s="60">
        <v>40</v>
      </c>
      <c r="R10" s="60">
        <v>10</v>
      </c>
      <c r="S10" s="60">
        <v>30</v>
      </c>
      <c r="T10" s="61">
        <f t="shared" si="0"/>
        <v>580</v>
      </c>
      <c r="U10" s="60">
        <v>17</v>
      </c>
      <c r="V10" s="60">
        <f t="shared" si="1"/>
        <v>34.11764705882353</v>
      </c>
      <c r="W10" s="37">
        <v>10</v>
      </c>
      <c r="X10" s="60">
        <f t="shared" si="2"/>
        <v>50</v>
      </c>
      <c r="Y10" s="60">
        <f t="shared" si="3"/>
        <v>15.882352941176471</v>
      </c>
      <c r="Z10" s="61">
        <f t="shared" si="4"/>
        <v>3.411764705882353</v>
      </c>
    </row>
    <row r="11" spans="1:26" ht="30" customHeight="1">
      <c r="A11" s="33">
        <v>10</v>
      </c>
      <c r="B11" s="66" t="s">
        <v>385</v>
      </c>
      <c r="C11" s="60">
        <v>10</v>
      </c>
      <c r="D11" s="60">
        <v>8</v>
      </c>
      <c r="E11" s="60">
        <v>10</v>
      </c>
      <c r="F11" s="60">
        <v>2</v>
      </c>
      <c r="G11" s="60">
        <v>10</v>
      </c>
      <c r="H11" s="60">
        <v>10</v>
      </c>
      <c r="I11" s="60">
        <v>2</v>
      </c>
      <c r="J11" s="60">
        <v>8</v>
      </c>
      <c r="K11" s="60">
        <v>10</v>
      </c>
      <c r="L11" s="60">
        <v>10</v>
      </c>
      <c r="M11" s="60">
        <v>10</v>
      </c>
      <c r="N11" s="60">
        <v>10</v>
      </c>
      <c r="O11" s="60">
        <v>10</v>
      </c>
      <c r="P11" s="60">
        <v>10</v>
      </c>
      <c r="Q11" s="60">
        <v>2</v>
      </c>
      <c r="R11" s="60">
        <v>10</v>
      </c>
      <c r="S11" s="60">
        <v>8</v>
      </c>
      <c r="T11" s="61">
        <f t="shared" si="0"/>
        <v>140</v>
      </c>
      <c r="U11" s="60">
        <v>17</v>
      </c>
      <c r="V11" s="60">
        <f t="shared" si="1"/>
        <v>8.235294117647058</v>
      </c>
      <c r="W11" s="37">
        <v>2</v>
      </c>
      <c r="X11" s="60">
        <f t="shared" si="2"/>
        <v>10</v>
      </c>
      <c r="Y11" s="60">
        <f t="shared" si="3"/>
        <v>1.764705882352942</v>
      </c>
      <c r="Z11" s="61">
        <f t="shared" si="4"/>
        <v>4.117647058823529</v>
      </c>
    </row>
    <row r="12" spans="1:26" ht="30" customHeight="1">
      <c r="A12" s="33">
        <v>11</v>
      </c>
      <c r="B12" s="66" t="s">
        <v>38</v>
      </c>
      <c r="C12" s="60">
        <v>5</v>
      </c>
      <c r="D12" s="60">
        <v>3</v>
      </c>
      <c r="E12" s="60">
        <v>4</v>
      </c>
      <c r="F12" s="60">
        <v>1</v>
      </c>
      <c r="G12" s="60">
        <v>3</v>
      </c>
      <c r="H12" s="60">
        <v>3</v>
      </c>
      <c r="I12" s="60">
        <v>2</v>
      </c>
      <c r="J12" s="60">
        <v>3</v>
      </c>
      <c r="K12" s="60">
        <v>5</v>
      </c>
      <c r="L12" s="60">
        <v>3</v>
      </c>
      <c r="M12" s="60">
        <v>5</v>
      </c>
      <c r="N12" s="60">
        <v>5</v>
      </c>
      <c r="O12" s="60">
        <v>5</v>
      </c>
      <c r="P12" s="60">
        <v>3</v>
      </c>
      <c r="Q12" s="60">
        <v>3</v>
      </c>
      <c r="R12" s="60">
        <v>2</v>
      </c>
      <c r="S12" s="60">
        <v>5</v>
      </c>
      <c r="T12" s="61">
        <f t="shared" si="0"/>
        <v>60</v>
      </c>
      <c r="U12" s="60">
        <v>17</v>
      </c>
      <c r="V12" s="60">
        <f t="shared" si="1"/>
        <v>3.5294117647058822</v>
      </c>
      <c r="W12" s="37">
        <v>1</v>
      </c>
      <c r="X12" s="60">
        <f t="shared" si="2"/>
        <v>5</v>
      </c>
      <c r="Y12" s="60">
        <f t="shared" si="3"/>
        <v>1.4705882352941178</v>
      </c>
      <c r="Z12" s="61">
        <f t="shared" si="4"/>
        <v>3.5294117647058822</v>
      </c>
    </row>
    <row r="13" spans="1:26" ht="30" customHeight="1">
      <c r="A13" s="33">
        <v>12</v>
      </c>
      <c r="B13" s="66" t="s">
        <v>43</v>
      </c>
      <c r="C13" s="60">
        <v>4</v>
      </c>
      <c r="D13" s="60">
        <v>5</v>
      </c>
      <c r="E13" s="60">
        <v>5</v>
      </c>
      <c r="F13" s="60">
        <v>5</v>
      </c>
      <c r="G13" s="60">
        <v>5</v>
      </c>
      <c r="H13" s="60">
        <v>3</v>
      </c>
      <c r="I13" s="60">
        <v>1</v>
      </c>
      <c r="J13" s="60">
        <v>5</v>
      </c>
      <c r="K13" s="60">
        <v>5</v>
      </c>
      <c r="L13" s="60">
        <v>4</v>
      </c>
      <c r="M13" s="60">
        <v>4</v>
      </c>
      <c r="N13" s="60">
        <v>4</v>
      </c>
      <c r="O13" s="60">
        <v>4</v>
      </c>
      <c r="P13" s="60">
        <v>5</v>
      </c>
      <c r="Q13" s="60">
        <v>5</v>
      </c>
      <c r="R13" s="60">
        <v>2</v>
      </c>
      <c r="S13" s="60">
        <v>5</v>
      </c>
      <c r="T13" s="61">
        <f t="shared" si="0"/>
        <v>71</v>
      </c>
      <c r="U13" s="60">
        <v>17</v>
      </c>
      <c r="V13" s="60">
        <f t="shared" si="1"/>
        <v>4.176470588235294</v>
      </c>
      <c r="W13" s="37">
        <v>1</v>
      </c>
      <c r="X13" s="60">
        <f t="shared" si="2"/>
        <v>5</v>
      </c>
      <c r="Y13" s="60">
        <f t="shared" si="3"/>
        <v>0.8235294117647056</v>
      </c>
      <c r="Z13" s="61">
        <f t="shared" si="4"/>
        <v>4.176470588235294</v>
      </c>
    </row>
    <row r="14" spans="1:26" ht="30" customHeight="1">
      <c r="A14" s="33">
        <v>13</v>
      </c>
      <c r="B14" s="67" t="s">
        <v>388</v>
      </c>
      <c r="C14" s="60">
        <v>5</v>
      </c>
      <c r="D14" s="60">
        <v>5</v>
      </c>
      <c r="E14" s="60">
        <v>5</v>
      </c>
      <c r="F14" s="60">
        <v>4</v>
      </c>
      <c r="G14" s="60">
        <v>5</v>
      </c>
      <c r="H14" s="60">
        <v>5</v>
      </c>
      <c r="I14" s="60">
        <v>5</v>
      </c>
      <c r="J14" s="60">
        <v>5</v>
      </c>
      <c r="K14" s="60">
        <v>1</v>
      </c>
      <c r="L14" s="60">
        <v>4</v>
      </c>
      <c r="M14" s="60">
        <v>5</v>
      </c>
      <c r="N14" s="60">
        <v>5</v>
      </c>
      <c r="O14" s="60">
        <v>5</v>
      </c>
      <c r="P14" s="60">
        <v>1</v>
      </c>
      <c r="Q14" s="60">
        <v>5</v>
      </c>
      <c r="R14" s="60">
        <v>1</v>
      </c>
      <c r="S14" s="60">
        <v>5</v>
      </c>
      <c r="T14" s="61">
        <f t="shared" si="0"/>
        <v>71</v>
      </c>
      <c r="U14" s="60">
        <v>17</v>
      </c>
      <c r="V14" s="60">
        <f t="shared" si="1"/>
        <v>4.176470588235294</v>
      </c>
      <c r="W14" s="37">
        <v>1</v>
      </c>
      <c r="X14" s="60">
        <f t="shared" si="2"/>
        <v>5</v>
      </c>
      <c r="Y14" s="60">
        <f t="shared" si="3"/>
        <v>0.8235294117647056</v>
      </c>
      <c r="Z14" s="61">
        <f t="shared" si="4"/>
        <v>4.176470588235294</v>
      </c>
    </row>
    <row r="15" spans="1:26" ht="30" customHeight="1">
      <c r="A15" s="33">
        <v>14</v>
      </c>
      <c r="B15" s="67" t="s">
        <v>389</v>
      </c>
      <c r="C15" s="60">
        <v>8</v>
      </c>
      <c r="D15" s="60">
        <v>8</v>
      </c>
      <c r="E15" s="60">
        <v>8</v>
      </c>
      <c r="F15" s="60">
        <v>8</v>
      </c>
      <c r="G15" s="60">
        <v>16</v>
      </c>
      <c r="H15" s="60">
        <v>12</v>
      </c>
      <c r="I15" s="60">
        <v>20</v>
      </c>
      <c r="J15" s="60">
        <v>12</v>
      </c>
      <c r="K15" s="60">
        <v>16</v>
      </c>
      <c r="L15" s="60">
        <v>8</v>
      </c>
      <c r="M15" s="60">
        <v>16</v>
      </c>
      <c r="N15" s="60">
        <v>12</v>
      </c>
      <c r="O15" s="60">
        <v>16</v>
      </c>
      <c r="P15" s="60">
        <v>4</v>
      </c>
      <c r="Q15" s="60">
        <v>8</v>
      </c>
      <c r="R15" s="60">
        <v>8</v>
      </c>
      <c r="S15" s="60">
        <v>8</v>
      </c>
      <c r="T15" s="61">
        <f t="shared" si="0"/>
        <v>188</v>
      </c>
      <c r="U15" s="60">
        <v>17</v>
      </c>
      <c r="V15" s="60">
        <f t="shared" si="1"/>
        <v>11.058823529411764</v>
      </c>
      <c r="W15" s="37">
        <v>4</v>
      </c>
      <c r="X15" s="60">
        <f t="shared" si="2"/>
        <v>20</v>
      </c>
      <c r="Y15" s="60">
        <f t="shared" si="3"/>
        <v>8.941176470588236</v>
      </c>
      <c r="Z15" s="61">
        <f t="shared" si="4"/>
        <v>2.764705882352941</v>
      </c>
    </row>
    <row r="16" spans="1:26" ht="30" customHeight="1">
      <c r="A16" s="45">
        <v>15</v>
      </c>
      <c r="B16" s="68" t="s">
        <v>386</v>
      </c>
      <c r="C16" s="60">
        <v>3</v>
      </c>
      <c r="D16" s="60">
        <v>3</v>
      </c>
      <c r="E16" s="60">
        <v>3</v>
      </c>
      <c r="F16" s="60">
        <v>2</v>
      </c>
      <c r="G16" s="60">
        <v>4</v>
      </c>
      <c r="H16" s="60">
        <v>2</v>
      </c>
      <c r="I16" s="60">
        <v>2</v>
      </c>
      <c r="J16" s="60">
        <v>2</v>
      </c>
      <c r="K16" s="60">
        <v>2</v>
      </c>
      <c r="L16" s="60">
        <v>4</v>
      </c>
      <c r="M16" s="60">
        <v>3</v>
      </c>
      <c r="N16" s="60">
        <v>4</v>
      </c>
      <c r="O16" s="60">
        <v>4</v>
      </c>
      <c r="P16" s="60">
        <v>1</v>
      </c>
      <c r="Q16" s="60">
        <v>4</v>
      </c>
      <c r="R16" s="60">
        <v>1</v>
      </c>
      <c r="S16" s="60">
        <v>3</v>
      </c>
      <c r="T16" s="61">
        <f t="shared" si="0"/>
        <v>47</v>
      </c>
      <c r="U16" s="60">
        <v>17</v>
      </c>
      <c r="V16" s="60">
        <f t="shared" si="1"/>
        <v>2.764705882352941</v>
      </c>
      <c r="W16" s="37">
        <v>1</v>
      </c>
      <c r="X16" s="60">
        <f t="shared" si="2"/>
        <v>5</v>
      </c>
      <c r="Y16" s="60">
        <f t="shared" si="3"/>
        <v>2.235294117647059</v>
      </c>
      <c r="Z16" s="61">
        <f t="shared" si="4"/>
        <v>2.764705882352941</v>
      </c>
    </row>
    <row r="17" spans="1:26" ht="30" customHeight="1">
      <c r="A17" s="33">
        <v>16</v>
      </c>
      <c r="B17" s="69" t="s">
        <v>46</v>
      </c>
      <c r="C17" s="60">
        <v>12</v>
      </c>
      <c r="D17" s="60">
        <v>15</v>
      </c>
      <c r="E17" s="60">
        <v>6</v>
      </c>
      <c r="F17" s="60">
        <v>6</v>
      </c>
      <c r="G17" s="60">
        <v>9</v>
      </c>
      <c r="H17" s="60">
        <v>6</v>
      </c>
      <c r="I17" s="60">
        <v>6</v>
      </c>
      <c r="J17" s="60">
        <v>9</v>
      </c>
      <c r="K17" s="60">
        <v>15</v>
      </c>
      <c r="L17" s="60">
        <v>15</v>
      </c>
      <c r="M17" s="60">
        <v>15</v>
      </c>
      <c r="N17" s="60">
        <v>9</v>
      </c>
      <c r="O17" s="60">
        <v>15</v>
      </c>
      <c r="P17" s="60">
        <v>12</v>
      </c>
      <c r="Q17" s="60">
        <v>9</v>
      </c>
      <c r="R17" s="60">
        <v>3</v>
      </c>
      <c r="S17" s="60">
        <v>12</v>
      </c>
      <c r="T17" s="61">
        <f t="shared" si="0"/>
        <v>174</v>
      </c>
      <c r="U17" s="60">
        <v>17</v>
      </c>
      <c r="V17" s="60">
        <f t="shared" si="1"/>
        <v>10.235294117647058</v>
      </c>
      <c r="W17" s="37">
        <v>3</v>
      </c>
      <c r="X17" s="60">
        <f t="shared" si="2"/>
        <v>15</v>
      </c>
      <c r="Y17" s="60">
        <f t="shared" si="3"/>
        <v>4.764705882352942</v>
      </c>
      <c r="Z17" s="61">
        <f t="shared" si="4"/>
        <v>3.4117647058823524</v>
      </c>
    </row>
    <row r="18" spans="1:26" ht="30" customHeight="1">
      <c r="A18" s="33">
        <v>17</v>
      </c>
      <c r="B18" s="68" t="s">
        <v>49</v>
      </c>
      <c r="C18" s="60">
        <v>2</v>
      </c>
      <c r="D18" s="60">
        <v>2</v>
      </c>
      <c r="E18" s="60">
        <v>4</v>
      </c>
      <c r="F18" s="60">
        <v>2</v>
      </c>
      <c r="G18" s="60">
        <v>5</v>
      </c>
      <c r="H18" s="60">
        <v>4</v>
      </c>
      <c r="I18" s="60">
        <v>3</v>
      </c>
      <c r="J18" s="60">
        <v>3</v>
      </c>
      <c r="K18" s="60">
        <v>5</v>
      </c>
      <c r="L18" s="60">
        <v>3</v>
      </c>
      <c r="M18" s="60">
        <v>5</v>
      </c>
      <c r="N18" s="60">
        <v>3</v>
      </c>
      <c r="O18" s="60">
        <v>4</v>
      </c>
      <c r="P18" s="60">
        <v>3</v>
      </c>
      <c r="Q18" s="60">
        <v>2</v>
      </c>
      <c r="R18" s="60">
        <v>1</v>
      </c>
      <c r="S18" s="60">
        <v>5</v>
      </c>
      <c r="T18" s="61">
        <f t="shared" si="0"/>
        <v>56</v>
      </c>
      <c r="U18" s="60">
        <v>17</v>
      </c>
      <c r="V18" s="60">
        <f t="shared" si="1"/>
        <v>3.2941176470588234</v>
      </c>
      <c r="W18" s="37">
        <v>1</v>
      </c>
      <c r="X18" s="60">
        <f t="shared" si="2"/>
        <v>5</v>
      </c>
      <c r="Y18" s="60">
        <f t="shared" si="3"/>
        <v>1.7058823529411766</v>
      </c>
      <c r="Z18" s="61">
        <f t="shared" si="4"/>
        <v>3.2941176470588234</v>
      </c>
    </row>
    <row r="19" spans="1:26" ht="30" customHeight="1">
      <c r="A19" s="33">
        <v>18</v>
      </c>
      <c r="B19" s="68" t="s">
        <v>93</v>
      </c>
      <c r="C19" s="60">
        <v>12</v>
      </c>
      <c r="D19" s="60">
        <v>12</v>
      </c>
      <c r="E19" s="60">
        <v>8</v>
      </c>
      <c r="F19" s="60">
        <v>4</v>
      </c>
      <c r="G19" s="60">
        <v>12</v>
      </c>
      <c r="H19" s="60">
        <v>12</v>
      </c>
      <c r="I19" s="60">
        <v>4</v>
      </c>
      <c r="J19" s="60">
        <v>8</v>
      </c>
      <c r="K19" s="60">
        <v>12</v>
      </c>
      <c r="L19" s="60">
        <v>8</v>
      </c>
      <c r="M19" s="60">
        <v>12</v>
      </c>
      <c r="N19" s="60">
        <v>8</v>
      </c>
      <c r="O19" s="60">
        <v>8</v>
      </c>
      <c r="P19" s="60">
        <v>8</v>
      </c>
      <c r="Q19" s="60">
        <v>8</v>
      </c>
      <c r="R19" s="60">
        <v>8</v>
      </c>
      <c r="S19" s="60">
        <v>8</v>
      </c>
      <c r="T19" s="61">
        <f t="shared" si="0"/>
        <v>152</v>
      </c>
      <c r="U19" s="60">
        <v>17</v>
      </c>
      <c r="V19" s="60">
        <f t="shared" si="1"/>
        <v>8.941176470588236</v>
      </c>
      <c r="W19" s="37">
        <v>4</v>
      </c>
      <c r="X19" s="60">
        <f t="shared" si="2"/>
        <v>20</v>
      </c>
      <c r="Y19" s="60">
        <f t="shared" si="3"/>
        <v>11.058823529411764</v>
      </c>
      <c r="Z19" s="61">
        <f t="shared" si="4"/>
        <v>2.235294117647059</v>
      </c>
    </row>
    <row r="20" spans="1:26" ht="30" customHeight="1">
      <c r="A20" s="33">
        <v>19</v>
      </c>
      <c r="B20" s="69" t="s">
        <v>95</v>
      </c>
      <c r="C20" s="60">
        <v>12</v>
      </c>
      <c r="D20" s="60">
        <v>8</v>
      </c>
      <c r="E20" s="60">
        <v>8</v>
      </c>
      <c r="F20" s="60">
        <v>4</v>
      </c>
      <c r="G20" s="60">
        <v>12</v>
      </c>
      <c r="H20" s="60">
        <v>4</v>
      </c>
      <c r="I20" s="60">
        <v>4</v>
      </c>
      <c r="J20" s="60">
        <v>12</v>
      </c>
      <c r="K20" s="60">
        <v>12</v>
      </c>
      <c r="L20" s="60">
        <v>4</v>
      </c>
      <c r="M20" s="60">
        <v>8</v>
      </c>
      <c r="N20" s="60">
        <v>4</v>
      </c>
      <c r="O20" s="60">
        <v>16</v>
      </c>
      <c r="P20" s="60">
        <v>8</v>
      </c>
      <c r="Q20" s="60">
        <v>4</v>
      </c>
      <c r="R20" s="60">
        <v>4</v>
      </c>
      <c r="S20" s="60">
        <v>8</v>
      </c>
      <c r="T20" s="61">
        <f t="shared" si="0"/>
        <v>132</v>
      </c>
      <c r="U20" s="60">
        <v>17</v>
      </c>
      <c r="V20" s="60">
        <f t="shared" si="1"/>
        <v>7.764705882352941</v>
      </c>
      <c r="W20" s="37">
        <v>4</v>
      </c>
      <c r="X20" s="60">
        <f t="shared" si="2"/>
        <v>20</v>
      </c>
      <c r="Y20" s="60">
        <f t="shared" si="3"/>
        <v>12.235294117647058</v>
      </c>
      <c r="Z20" s="61">
        <f t="shared" si="4"/>
        <v>1.9411764705882355</v>
      </c>
    </row>
    <row r="21" spans="1:26" ht="30" customHeight="1">
      <c r="A21" s="33">
        <v>20</v>
      </c>
      <c r="B21" s="69" t="s">
        <v>98</v>
      </c>
      <c r="C21" s="60">
        <v>5</v>
      </c>
      <c r="D21" s="60">
        <v>5</v>
      </c>
      <c r="E21" s="60">
        <v>4</v>
      </c>
      <c r="F21" s="60">
        <v>1</v>
      </c>
      <c r="G21" s="60">
        <v>3</v>
      </c>
      <c r="H21" s="60">
        <v>4</v>
      </c>
      <c r="I21" s="60">
        <v>3</v>
      </c>
      <c r="J21" s="60">
        <v>4</v>
      </c>
      <c r="K21" s="60">
        <v>5</v>
      </c>
      <c r="L21" s="60">
        <v>3</v>
      </c>
      <c r="M21" s="60">
        <v>3</v>
      </c>
      <c r="N21" s="60">
        <v>4</v>
      </c>
      <c r="O21" s="60">
        <v>3</v>
      </c>
      <c r="P21" s="60">
        <v>2</v>
      </c>
      <c r="Q21" s="60">
        <v>5</v>
      </c>
      <c r="R21" s="60">
        <v>3</v>
      </c>
      <c r="S21" s="60">
        <v>4</v>
      </c>
      <c r="T21" s="61">
        <f t="shared" si="0"/>
        <v>61</v>
      </c>
      <c r="U21" s="60">
        <v>17</v>
      </c>
      <c r="V21" s="60">
        <f t="shared" si="1"/>
        <v>3.588235294117647</v>
      </c>
      <c r="W21" s="37">
        <v>1</v>
      </c>
      <c r="X21" s="60">
        <f t="shared" si="2"/>
        <v>5</v>
      </c>
      <c r="Y21" s="60">
        <f t="shared" si="3"/>
        <v>1.4117647058823528</v>
      </c>
      <c r="Z21" s="61">
        <f t="shared" si="4"/>
        <v>3.588235294117647</v>
      </c>
    </row>
    <row r="22" spans="1:26" ht="30" customHeight="1">
      <c r="A22" s="33">
        <v>21</v>
      </c>
      <c r="B22" s="70" t="s">
        <v>390</v>
      </c>
      <c r="C22" s="60">
        <v>2</v>
      </c>
      <c r="D22" s="60">
        <v>10</v>
      </c>
      <c r="E22" s="60">
        <v>6</v>
      </c>
      <c r="F22" s="60">
        <v>2</v>
      </c>
      <c r="G22" s="60">
        <v>10</v>
      </c>
      <c r="H22" s="60">
        <v>6</v>
      </c>
      <c r="I22" s="60">
        <v>6</v>
      </c>
      <c r="J22" s="60">
        <v>4</v>
      </c>
      <c r="K22" s="60">
        <v>10</v>
      </c>
      <c r="L22" s="60">
        <v>6</v>
      </c>
      <c r="M22" s="60">
        <v>10</v>
      </c>
      <c r="N22" s="60">
        <v>6</v>
      </c>
      <c r="O22" s="60">
        <v>2</v>
      </c>
      <c r="P22" s="60">
        <v>4</v>
      </c>
      <c r="Q22" s="60">
        <v>4</v>
      </c>
      <c r="R22" s="60">
        <v>2</v>
      </c>
      <c r="S22" s="60">
        <v>6</v>
      </c>
      <c r="T22" s="61">
        <f t="shared" si="0"/>
        <v>96</v>
      </c>
      <c r="U22" s="60">
        <v>17</v>
      </c>
      <c r="V22" s="60">
        <f t="shared" si="1"/>
        <v>5.647058823529412</v>
      </c>
      <c r="W22" s="37">
        <v>2</v>
      </c>
      <c r="X22" s="60">
        <f t="shared" si="2"/>
        <v>10</v>
      </c>
      <c r="Y22" s="60">
        <f t="shared" si="3"/>
        <v>4.352941176470588</v>
      </c>
      <c r="Z22" s="61">
        <f t="shared" si="4"/>
        <v>2.823529411764706</v>
      </c>
    </row>
    <row r="23" spans="1:26" ht="30" customHeight="1">
      <c r="A23" s="33">
        <v>22</v>
      </c>
      <c r="B23" s="70" t="s">
        <v>391</v>
      </c>
      <c r="C23" s="60">
        <v>4</v>
      </c>
      <c r="D23" s="60">
        <v>12</v>
      </c>
      <c r="E23" s="60">
        <v>12</v>
      </c>
      <c r="F23" s="60">
        <v>4</v>
      </c>
      <c r="G23" s="60">
        <v>12</v>
      </c>
      <c r="H23" s="60">
        <v>4</v>
      </c>
      <c r="I23" s="60">
        <v>12</v>
      </c>
      <c r="J23" s="60">
        <v>8</v>
      </c>
      <c r="K23" s="60">
        <v>20</v>
      </c>
      <c r="L23" s="60">
        <v>4</v>
      </c>
      <c r="M23" s="60">
        <v>12</v>
      </c>
      <c r="N23" s="60">
        <v>4</v>
      </c>
      <c r="O23" s="60">
        <v>4</v>
      </c>
      <c r="P23" s="60">
        <v>8</v>
      </c>
      <c r="Q23" s="60">
        <v>4</v>
      </c>
      <c r="R23" s="60">
        <v>4</v>
      </c>
      <c r="S23" s="60">
        <v>12</v>
      </c>
      <c r="T23" s="61">
        <f t="shared" si="0"/>
        <v>140</v>
      </c>
      <c r="U23" s="60">
        <v>17</v>
      </c>
      <c r="V23" s="60">
        <f t="shared" si="1"/>
        <v>8.235294117647058</v>
      </c>
      <c r="W23" s="37">
        <v>4</v>
      </c>
      <c r="X23" s="60">
        <f t="shared" si="2"/>
        <v>20</v>
      </c>
      <c r="Y23" s="60">
        <f t="shared" si="3"/>
        <v>11.764705882352942</v>
      </c>
      <c r="Z23" s="61">
        <f t="shared" si="4"/>
        <v>2.0588235294117645</v>
      </c>
    </row>
    <row r="24" spans="1:26" ht="30" customHeight="1">
      <c r="A24" s="33">
        <v>23</v>
      </c>
      <c r="B24" s="70" t="s">
        <v>393</v>
      </c>
      <c r="C24" s="60">
        <v>2</v>
      </c>
      <c r="D24" s="60">
        <v>3</v>
      </c>
      <c r="E24" s="60">
        <v>3</v>
      </c>
      <c r="F24" s="60">
        <v>2</v>
      </c>
      <c r="G24" s="60">
        <v>3</v>
      </c>
      <c r="H24" s="60">
        <v>2</v>
      </c>
      <c r="I24" s="60">
        <v>2</v>
      </c>
      <c r="J24" s="60">
        <v>2</v>
      </c>
      <c r="K24" s="60">
        <v>4</v>
      </c>
      <c r="L24" s="60">
        <v>2</v>
      </c>
      <c r="M24" s="60">
        <v>3</v>
      </c>
      <c r="N24" s="60">
        <v>3</v>
      </c>
      <c r="O24" s="60">
        <v>1</v>
      </c>
      <c r="P24" s="60">
        <v>2</v>
      </c>
      <c r="Q24" s="60">
        <v>1</v>
      </c>
      <c r="R24" s="60">
        <v>1</v>
      </c>
      <c r="S24" s="60">
        <v>3</v>
      </c>
      <c r="T24" s="61">
        <f t="shared" si="0"/>
        <v>39</v>
      </c>
      <c r="U24" s="60">
        <v>17</v>
      </c>
      <c r="V24" s="60">
        <f t="shared" si="1"/>
        <v>2.2941176470588234</v>
      </c>
      <c r="W24" s="37">
        <v>1</v>
      </c>
      <c r="X24" s="60">
        <f t="shared" si="2"/>
        <v>5</v>
      </c>
      <c r="Y24" s="60">
        <f t="shared" si="3"/>
        <v>2.7058823529411766</v>
      </c>
      <c r="Z24" s="61">
        <f t="shared" si="4"/>
        <v>2.2941176470588234</v>
      </c>
    </row>
    <row r="25" spans="1:26" ht="30" customHeight="1">
      <c r="A25" s="33">
        <v>24</v>
      </c>
      <c r="B25" s="71" t="s">
        <v>229</v>
      </c>
      <c r="C25" s="60">
        <v>2</v>
      </c>
      <c r="D25" s="60">
        <v>6</v>
      </c>
      <c r="E25" s="60">
        <v>2</v>
      </c>
      <c r="F25" s="60">
        <v>2</v>
      </c>
      <c r="G25" s="60">
        <v>2</v>
      </c>
      <c r="H25" s="60">
        <v>2</v>
      </c>
      <c r="I25" s="60">
        <v>2</v>
      </c>
      <c r="J25" s="60">
        <v>4</v>
      </c>
      <c r="K25" s="60">
        <v>6</v>
      </c>
      <c r="L25" s="60">
        <v>4</v>
      </c>
      <c r="M25" s="60">
        <v>2</v>
      </c>
      <c r="N25" s="60">
        <v>2</v>
      </c>
      <c r="O25" s="60">
        <v>2</v>
      </c>
      <c r="P25" s="60">
        <v>2</v>
      </c>
      <c r="Q25" s="60">
        <v>2</v>
      </c>
      <c r="R25" s="60">
        <v>2</v>
      </c>
      <c r="S25" s="60">
        <v>6</v>
      </c>
      <c r="T25" s="61">
        <f t="shared" si="0"/>
        <v>50</v>
      </c>
      <c r="U25" s="60">
        <v>17</v>
      </c>
      <c r="V25" s="60">
        <f t="shared" si="1"/>
        <v>2.9411764705882355</v>
      </c>
      <c r="W25" s="37">
        <v>2</v>
      </c>
      <c r="X25" s="60">
        <f t="shared" si="2"/>
        <v>10</v>
      </c>
      <c r="Y25" s="60">
        <f t="shared" si="3"/>
        <v>7.0588235294117645</v>
      </c>
      <c r="Z25" s="61">
        <f t="shared" si="4"/>
        <v>1.4705882352941178</v>
      </c>
    </row>
    <row r="26" spans="1:26" ht="30" customHeight="1">
      <c r="A26" s="33">
        <v>25</v>
      </c>
      <c r="B26" s="71" t="s">
        <v>103</v>
      </c>
      <c r="C26" s="60">
        <v>3</v>
      </c>
      <c r="D26" s="60">
        <v>9</v>
      </c>
      <c r="E26" s="60">
        <v>9</v>
      </c>
      <c r="F26" s="60">
        <v>3</v>
      </c>
      <c r="G26" s="60">
        <v>9</v>
      </c>
      <c r="H26" s="60">
        <v>3</v>
      </c>
      <c r="I26" s="60">
        <v>6</v>
      </c>
      <c r="J26" s="60">
        <v>3</v>
      </c>
      <c r="K26" s="60">
        <v>12</v>
      </c>
      <c r="L26" s="60">
        <v>6</v>
      </c>
      <c r="M26" s="60">
        <v>3</v>
      </c>
      <c r="N26" s="60">
        <v>12</v>
      </c>
      <c r="O26" s="60">
        <v>9</v>
      </c>
      <c r="P26" s="60">
        <v>12</v>
      </c>
      <c r="Q26" s="60">
        <v>3</v>
      </c>
      <c r="R26" s="60">
        <v>3</v>
      </c>
      <c r="S26" s="60">
        <v>6</v>
      </c>
      <c r="T26" s="61">
        <f t="shared" si="0"/>
        <v>111</v>
      </c>
      <c r="U26" s="60">
        <v>17</v>
      </c>
      <c r="V26" s="60">
        <f t="shared" si="1"/>
        <v>6.529411764705882</v>
      </c>
      <c r="W26" s="37">
        <v>3</v>
      </c>
      <c r="X26" s="60">
        <f t="shared" si="2"/>
        <v>15</v>
      </c>
      <c r="Y26" s="60">
        <f t="shared" si="3"/>
        <v>8.470588235294118</v>
      </c>
      <c r="Z26" s="61">
        <f t="shared" si="4"/>
        <v>2.176470588235294</v>
      </c>
    </row>
    <row r="27" spans="1:26" ht="30" customHeight="1">
      <c r="A27" s="33">
        <v>26</v>
      </c>
      <c r="B27" s="67" t="s">
        <v>106</v>
      </c>
      <c r="C27" s="60">
        <v>20</v>
      </c>
      <c r="D27" s="60">
        <v>16</v>
      </c>
      <c r="E27" s="60">
        <v>4</v>
      </c>
      <c r="F27" s="60">
        <v>12</v>
      </c>
      <c r="G27" s="60">
        <v>8</v>
      </c>
      <c r="H27" s="60">
        <v>12</v>
      </c>
      <c r="I27" s="60">
        <v>16</v>
      </c>
      <c r="J27" s="60">
        <v>20</v>
      </c>
      <c r="K27" s="60">
        <v>16</v>
      </c>
      <c r="L27" s="60">
        <v>12</v>
      </c>
      <c r="M27" s="60">
        <v>12</v>
      </c>
      <c r="N27" s="60">
        <v>20</v>
      </c>
      <c r="O27" s="60">
        <v>16</v>
      </c>
      <c r="P27" s="60">
        <v>8</v>
      </c>
      <c r="Q27" s="60">
        <v>16</v>
      </c>
      <c r="R27" s="60">
        <v>4</v>
      </c>
      <c r="S27" s="60">
        <v>8</v>
      </c>
      <c r="T27" s="61">
        <f t="shared" si="0"/>
        <v>220</v>
      </c>
      <c r="U27" s="60">
        <v>17</v>
      </c>
      <c r="V27" s="60">
        <f t="shared" si="1"/>
        <v>12.941176470588236</v>
      </c>
      <c r="W27" s="37">
        <v>4</v>
      </c>
      <c r="X27" s="60">
        <f t="shared" si="2"/>
        <v>20</v>
      </c>
      <c r="Y27" s="60">
        <f t="shared" si="3"/>
        <v>7.0588235294117645</v>
      </c>
      <c r="Z27" s="61">
        <f t="shared" si="4"/>
        <v>3.235294117647059</v>
      </c>
    </row>
    <row r="28" spans="1:26" ht="30" customHeight="1">
      <c r="A28" s="33">
        <v>27</v>
      </c>
      <c r="B28" s="67" t="s">
        <v>268</v>
      </c>
      <c r="C28" s="60">
        <v>4</v>
      </c>
      <c r="D28" s="60">
        <v>16</v>
      </c>
      <c r="E28" s="60">
        <v>4</v>
      </c>
      <c r="F28" s="60">
        <v>4</v>
      </c>
      <c r="G28" s="60">
        <v>4</v>
      </c>
      <c r="H28" s="60">
        <v>16</v>
      </c>
      <c r="I28" s="60">
        <v>4</v>
      </c>
      <c r="J28" s="60">
        <v>4</v>
      </c>
      <c r="K28" s="60">
        <v>16</v>
      </c>
      <c r="L28" s="60">
        <v>4</v>
      </c>
      <c r="M28" s="60">
        <v>4</v>
      </c>
      <c r="N28" s="60">
        <v>16</v>
      </c>
      <c r="O28" s="60">
        <v>16</v>
      </c>
      <c r="P28" s="60">
        <v>4</v>
      </c>
      <c r="Q28" s="60">
        <v>20</v>
      </c>
      <c r="R28" s="60">
        <v>4</v>
      </c>
      <c r="S28" s="60">
        <v>4</v>
      </c>
      <c r="T28" s="61">
        <f t="shared" si="0"/>
        <v>144</v>
      </c>
      <c r="U28" s="60">
        <v>17</v>
      </c>
      <c r="V28" s="60">
        <f t="shared" si="1"/>
        <v>8.470588235294118</v>
      </c>
      <c r="W28" s="54">
        <v>4</v>
      </c>
      <c r="X28" s="60">
        <f t="shared" si="2"/>
        <v>20</v>
      </c>
      <c r="Y28" s="60">
        <f t="shared" si="3"/>
        <v>11.529411764705882</v>
      </c>
      <c r="Z28" s="61">
        <f t="shared" si="4"/>
        <v>2.1176470588235294</v>
      </c>
    </row>
    <row r="29" spans="1:26" ht="30" customHeight="1">
      <c r="A29" s="33">
        <v>28</v>
      </c>
      <c r="B29" s="71" t="s">
        <v>264</v>
      </c>
      <c r="C29" s="60">
        <v>1</v>
      </c>
      <c r="D29" s="60">
        <v>4</v>
      </c>
      <c r="E29" s="60">
        <v>1</v>
      </c>
      <c r="F29" s="60">
        <v>1</v>
      </c>
      <c r="G29" s="60">
        <v>1</v>
      </c>
      <c r="H29" s="60">
        <v>1</v>
      </c>
      <c r="I29" s="60">
        <v>3</v>
      </c>
      <c r="J29" s="60">
        <v>1</v>
      </c>
      <c r="K29" s="60">
        <v>1</v>
      </c>
      <c r="L29" s="60">
        <v>3</v>
      </c>
      <c r="M29" s="60">
        <v>3</v>
      </c>
      <c r="N29" s="60">
        <v>3</v>
      </c>
      <c r="O29" s="60">
        <v>1</v>
      </c>
      <c r="P29" s="60">
        <v>4</v>
      </c>
      <c r="Q29" s="60">
        <v>1</v>
      </c>
      <c r="R29" s="60">
        <v>1</v>
      </c>
      <c r="S29" s="60">
        <v>1</v>
      </c>
      <c r="T29" s="61">
        <f t="shared" si="0"/>
        <v>31</v>
      </c>
      <c r="U29" s="60">
        <v>17</v>
      </c>
      <c r="V29" s="60">
        <f t="shared" si="1"/>
        <v>1.8235294117647058</v>
      </c>
      <c r="W29" s="37">
        <v>1</v>
      </c>
      <c r="X29" s="60">
        <f t="shared" si="2"/>
        <v>5</v>
      </c>
      <c r="Y29" s="60">
        <f t="shared" si="3"/>
        <v>3.1764705882352944</v>
      </c>
      <c r="Z29" s="61">
        <f t="shared" si="4"/>
        <v>1.8235294117647056</v>
      </c>
    </row>
    <row r="30" spans="1:26" ht="30" customHeight="1">
      <c r="A30" s="33">
        <v>29</v>
      </c>
      <c r="B30" s="67" t="s">
        <v>478</v>
      </c>
      <c r="C30" s="60">
        <v>8</v>
      </c>
      <c r="D30" s="60">
        <v>16</v>
      </c>
      <c r="E30" s="60">
        <v>8</v>
      </c>
      <c r="F30" s="60">
        <v>8</v>
      </c>
      <c r="G30" s="60">
        <v>8</v>
      </c>
      <c r="H30" s="60">
        <v>12</v>
      </c>
      <c r="I30" s="60">
        <v>12</v>
      </c>
      <c r="J30" s="60">
        <v>8</v>
      </c>
      <c r="K30" s="60">
        <v>20</v>
      </c>
      <c r="L30" s="60">
        <v>8</v>
      </c>
      <c r="M30" s="60">
        <v>12</v>
      </c>
      <c r="N30" s="60">
        <v>16</v>
      </c>
      <c r="O30" s="60">
        <v>12</v>
      </c>
      <c r="P30" s="60">
        <v>12</v>
      </c>
      <c r="Q30" s="60">
        <v>8</v>
      </c>
      <c r="R30" s="60">
        <v>12</v>
      </c>
      <c r="S30" s="60">
        <v>8</v>
      </c>
      <c r="T30" s="61">
        <f t="shared" si="0"/>
        <v>188</v>
      </c>
      <c r="U30" s="60">
        <v>17</v>
      </c>
      <c r="V30" s="60">
        <f t="shared" si="1"/>
        <v>11.058823529411764</v>
      </c>
      <c r="W30" s="37">
        <v>4</v>
      </c>
      <c r="X30" s="60">
        <f t="shared" si="2"/>
        <v>20</v>
      </c>
      <c r="Y30" s="60">
        <f t="shared" si="3"/>
        <v>8.941176470588236</v>
      </c>
      <c r="Z30" s="61">
        <f t="shared" si="4"/>
        <v>2.764705882352941</v>
      </c>
    </row>
    <row r="31" spans="1:26" ht="30" customHeight="1">
      <c r="A31" s="33">
        <v>30</v>
      </c>
      <c r="B31" s="67" t="s">
        <v>265</v>
      </c>
      <c r="C31" s="60">
        <v>8</v>
      </c>
      <c r="D31" s="60">
        <v>20</v>
      </c>
      <c r="E31" s="60">
        <v>12</v>
      </c>
      <c r="F31" s="60">
        <v>8</v>
      </c>
      <c r="G31" s="60">
        <v>16</v>
      </c>
      <c r="H31" s="60">
        <v>4</v>
      </c>
      <c r="I31" s="60">
        <v>8</v>
      </c>
      <c r="J31" s="60">
        <v>20</v>
      </c>
      <c r="K31" s="60">
        <v>20</v>
      </c>
      <c r="L31" s="60">
        <v>8</v>
      </c>
      <c r="M31" s="60">
        <v>12</v>
      </c>
      <c r="N31" s="60">
        <v>4</v>
      </c>
      <c r="O31" s="60">
        <v>4</v>
      </c>
      <c r="P31" s="60">
        <v>16</v>
      </c>
      <c r="Q31" s="60">
        <v>4</v>
      </c>
      <c r="R31" s="60">
        <v>4</v>
      </c>
      <c r="S31" s="60">
        <v>4</v>
      </c>
      <c r="T31" s="61">
        <f t="shared" si="0"/>
        <v>172</v>
      </c>
      <c r="U31" s="60">
        <v>17</v>
      </c>
      <c r="V31" s="60">
        <f t="shared" si="1"/>
        <v>10.117647058823529</v>
      </c>
      <c r="W31" s="37">
        <v>4</v>
      </c>
      <c r="X31" s="60">
        <f t="shared" si="2"/>
        <v>20</v>
      </c>
      <c r="Y31" s="60">
        <f t="shared" si="3"/>
        <v>9.882352941176471</v>
      </c>
      <c r="Z31" s="61">
        <f t="shared" si="4"/>
        <v>2.5294117647058822</v>
      </c>
    </row>
    <row r="32" spans="1:26" ht="30" customHeight="1">
      <c r="A32" s="33">
        <v>31</v>
      </c>
      <c r="B32" s="69" t="s">
        <v>266</v>
      </c>
      <c r="C32" s="60">
        <v>12</v>
      </c>
      <c r="D32" s="60">
        <v>12</v>
      </c>
      <c r="E32" s="60">
        <v>6</v>
      </c>
      <c r="F32" s="60">
        <v>6</v>
      </c>
      <c r="G32" s="60">
        <v>12</v>
      </c>
      <c r="H32" s="60">
        <v>9</v>
      </c>
      <c r="I32" s="60">
        <v>9</v>
      </c>
      <c r="J32" s="60">
        <v>9</v>
      </c>
      <c r="K32" s="60">
        <v>12</v>
      </c>
      <c r="L32" s="60">
        <v>9</v>
      </c>
      <c r="M32" s="60">
        <v>12</v>
      </c>
      <c r="N32" s="60">
        <v>12</v>
      </c>
      <c r="O32" s="60">
        <v>12</v>
      </c>
      <c r="P32" s="60">
        <v>15</v>
      </c>
      <c r="Q32" s="60">
        <v>12</v>
      </c>
      <c r="R32" s="60">
        <v>6</v>
      </c>
      <c r="S32" s="60">
        <v>9</v>
      </c>
      <c r="T32" s="61">
        <f t="shared" si="0"/>
        <v>174</v>
      </c>
      <c r="U32" s="60">
        <v>17</v>
      </c>
      <c r="V32" s="60">
        <f t="shared" si="1"/>
        <v>10.235294117647058</v>
      </c>
      <c r="W32" s="37">
        <v>3</v>
      </c>
      <c r="X32" s="60">
        <f t="shared" si="2"/>
        <v>15</v>
      </c>
      <c r="Y32" s="60">
        <f t="shared" si="3"/>
        <v>4.764705882352942</v>
      </c>
      <c r="Z32" s="61">
        <f t="shared" si="4"/>
        <v>3.4117647058823524</v>
      </c>
    </row>
    <row r="33" spans="1:26" ht="30" customHeight="1">
      <c r="A33" s="33">
        <v>32</v>
      </c>
      <c r="B33" s="69" t="s">
        <v>269</v>
      </c>
      <c r="C33" s="60">
        <v>9</v>
      </c>
      <c r="D33" s="60">
        <v>3</v>
      </c>
      <c r="E33" s="60">
        <v>3</v>
      </c>
      <c r="F33" s="60">
        <v>6</v>
      </c>
      <c r="G33" s="60">
        <v>6</v>
      </c>
      <c r="H33" s="60">
        <v>12</v>
      </c>
      <c r="I33" s="60">
        <v>3</v>
      </c>
      <c r="J33" s="60">
        <v>15</v>
      </c>
      <c r="K33" s="60">
        <v>12</v>
      </c>
      <c r="L33" s="60">
        <v>9</v>
      </c>
      <c r="M33" s="60">
        <v>9</v>
      </c>
      <c r="N33" s="60">
        <v>6</v>
      </c>
      <c r="O33" s="60">
        <v>9</v>
      </c>
      <c r="P33" s="60">
        <v>12</v>
      </c>
      <c r="Q33" s="60">
        <v>6</v>
      </c>
      <c r="R33" s="60">
        <v>3</v>
      </c>
      <c r="S33" s="60">
        <v>6</v>
      </c>
      <c r="T33" s="61">
        <f t="shared" si="0"/>
        <v>129</v>
      </c>
      <c r="U33" s="60">
        <v>17</v>
      </c>
      <c r="V33" s="60">
        <f t="shared" si="1"/>
        <v>7.588235294117647</v>
      </c>
      <c r="W33" s="37">
        <v>3</v>
      </c>
      <c r="X33" s="60">
        <f t="shared" si="2"/>
        <v>15</v>
      </c>
      <c r="Y33" s="60">
        <f t="shared" si="3"/>
        <v>7.411764705882353</v>
      </c>
      <c r="Z33" s="61">
        <f t="shared" si="4"/>
        <v>2.5294117647058822</v>
      </c>
    </row>
    <row r="34" spans="1:26" ht="30" customHeight="1">
      <c r="A34" s="33">
        <v>33</v>
      </c>
      <c r="B34" s="69" t="s">
        <v>369</v>
      </c>
      <c r="C34" s="60">
        <v>3</v>
      </c>
      <c r="D34" s="60">
        <v>15</v>
      </c>
      <c r="E34" s="60">
        <v>3</v>
      </c>
      <c r="F34" s="60">
        <v>9</v>
      </c>
      <c r="G34" s="60">
        <v>6</v>
      </c>
      <c r="H34" s="60">
        <v>9</v>
      </c>
      <c r="I34" s="60">
        <v>6</v>
      </c>
      <c r="J34" s="60">
        <v>15</v>
      </c>
      <c r="K34" s="60">
        <v>9</v>
      </c>
      <c r="L34" s="60">
        <v>3</v>
      </c>
      <c r="M34" s="60">
        <v>3</v>
      </c>
      <c r="N34" s="60">
        <v>3</v>
      </c>
      <c r="O34" s="60">
        <v>3</v>
      </c>
      <c r="P34" s="60">
        <v>3</v>
      </c>
      <c r="Q34" s="60">
        <v>3</v>
      </c>
      <c r="R34" s="60">
        <v>3</v>
      </c>
      <c r="S34" s="60">
        <v>3</v>
      </c>
      <c r="T34" s="61">
        <f t="shared" si="0"/>
        <v>99</v>
      </c>
      <c r="U34" s="60">
        <v>17</v>
      </c>
      <c r="V34" s="60">
        <f t="shared" si="1"/>
        <v>5.823529411764706</v>
      </c>
      <c r="W34" s="37">
        <v>3</v>
      </c>
      <c r="X34" s="60">
        <f t="shared" si="2"/>
        <v>15</v>
      </c>
      <c r="Y34" s="60">
        <f t="shared" si="3"/>
        <v>9.176470588235293</v>
      </c>
      <c r="Z34" s="61">
        <f t="shared" si="4"/>
        <v>1.9411764705882355</v>
      </c>
    </row>
    <row r="35" spans="1:26" ht="30" customHeight="1">
      <c r="A35" s="33">
        <v>34</v>
      </c>
      <c r="B35" s="69" t="s">
        <v>11</v>
      </c>
      <c r="C35" s="60">
        <v>2</v>
      </c>
      <c r="D35" s="60">
        <v>8</v>
      </c>
      <c r="E35" s="60">
        <v>4</v>
      </c>
      <c r="F35" s="60">
        <v>2</v>
      </c>
      <c r="G35" s="60">
        <v>4</v>
      </c>
      <c r="H35" s="60">
        <v>2</v>
      </c>
      <c r="I35" s="60">
        <v>2</v>
      </c>
      <c r="J35" s="60">
        <v>6</v>
      </c>
      <c r="K35" s="60">
        <v>10</v>
      </c>
      <c r="L35" s="60">
        <v>4</v>
      </c>
      <c r="M35" s="60">
        <v>8</v>
      </c>
      <c r="N35" s="60">
        <v>4</v>
      </c>
      <c r="O35" s="60">
        <v>6</v>
      </c>
      <c r="P35" s="60">
        <v>8</v>
      </c>
      <c r="Q35" s="60">
        <v>4</v>
      </c>
      <c r="R35" s="60">
        <v>8</v>
      </c>
      <c r="S35" s="60">
        <v>8</v>
      </c>
      <c r="T35" s="61">
        <f t="shared" si="0"/>
        <v>90</v>
      </c>
      <c r="U35" s="60">
        <v>17</v>
      </c>
      <c r="V35" s="60">
        <f t="shared" si="1"/>
        <v>5.294117647058823</v>
      </c>
      <c r="W35" s="37">
        <v>2</v>
      </c>
      <c r="X35" s="60">
        <f t="shared" si="2"/>
        <v>10</v>
      </c>
      <c r="Y35" s="60">
        <f t="shared" si="3"/>
        <v>4.705882352941177</v>
      </c>
      <c r="Z35" s="61">
        <f t="shared" si="4"/>
        <v>2.6470588235294117</v>
      </c>
    </row>
    <row r="36" spans="1:26" ht="30" customHeight="1">
      <c r="A36" s="33">
        <v>35</v>
      </c>
      <c r="B36" s="69" t="s">
        <v>375</v>
      </c>
      <c r="C36" s="60">
        <v>6</v>
      </c>
      <c r="D36" s="60">
        <v>24</v>
      </c>
      <c r="E36" s="60">
        <v>12</v>
      </c>
      <c r="F36" s="60">
        <v>6</v>
      </c>
      <c r="G36" s="60">
        <v>12</v>
      </c>
      <c r="H36" s="60">
        <v>12</v>
      </c>
      <c r="I36" s="60">
        <v>12</v>
      </c>
      <c r="J36" s="60">
        <v>24</v>
      </c>
      <c r="K36" s="60">
        <v>12</v>
      </c>
      <c r="L36" s="60">
        <v>6</v>
      </c>
      <c r="M36" s="60">
        <v>12</v>
      </c>
      <c r="N36" s="60">
        <v>24</v>
      </c>
      <c r="O36" s="60">
        <v>6</v>
      </c>
      <c r="P36" s="60">
        <v>30</v>
      </c>
      <c r="Q36" s="60">
        <v>6</v>
      </c>
      <c r="R36" s="60">
        <v>6</v>
      </c>
      <c r="S36" s="60">
        <v>18</v>
      </c>
      <c r="T36" s="61">
        <f t="shared" si="0"/>
        <v>228</v>
      </c>
      <c r="U36" s="60">
        <v>17</v>
      </c>
      <c r="V36" s="60">
        <f t="shared" si="1"/>
        <v>13.411764705882353</v>
      </c>
      <c r="W36" s="37">
        <v>6</v>
      </c>
      <c r="X36" s="60">
        <f t="shared" si="2"/>
        <v>30</v>
      </c>
      <c r="Y36" s="60">
        <f t="shared" si="3"/>
        <v>16.588235294117645</v>
      </c>
      <c r="Z36" s="61">
        <f t="shared" si="4"/>
        <v>2.2352941176470593</v>
      </c>
    </row>
    <row r="37" spans="1:26" ht="30" customHeight="1">
      <c r="A37" s="33">
        <v>36</v>
      </c>
      <c r="B37" s="69" t="s">
        <v>378</v>
      </c>
      <c r="C37" s="60">
        <v>3</v>
      </c>
      <c r="D37" s="60">
        <v>3</v>
      </c>
      <c r="E37" s="60">
        <v>3</v>
      </c>
      <c r="F37" s="60">
        <v>3</v>
      </c>
      <c r="G37" s="60">
        <v>3</v>
      </c>
      <c r="H37" s="60">
        <v>3</v>
      </c>
      <c r="I37" s="60">
        <v>3</v>
      </c>
      <c r="J37" s="60">
        <v>3</v>
      </c>
      <c r="K37" s="60">
        <v>6</v>
      </c>
      <c r="L37" s="60">
        <v>3</v>
      </c>
      <c r="M37" s="60">
        <v>3</v>
      </c>
      <c r="N37" s="60">
        <v>3</v>
      </c>
      <c r="O37" s="60">
        <v>3</v>
      </c>
      <c r="P37" s="60">
        <v>3</v>
      </c>
      <c r="Q37" s="60">
        <v>3</v>
      </c>
      <c r="R37" s="60">
        <v>3</v>
      </c>
      <c r="S37" s="60">
        <v>3</v>
      </c>
      <c r="T37" s="61">
        <f t="shared" si="0"/>
        <v>54</v>
      </c>
      <c r="U37" s="60">
        <v>17</v>
      </c>
      <c r="V37" s="60">
        <f t="shared" si="1"/>
        <v>3.176470588235294</v>
      </c>
      <c r="W37" s="37">
        <v>3</v>
      </c>
      <c r="X37" s="60">
        <f t="shared" si="2"/>
        <v>15</v>
      </c>
      <c r="Y37" s="60">
        <f t="shared" si="3"/>
        <v>11.823529411764707</v>
      </c>
      <c r="Z37" s="61">
        <f t="shared" si="4"/>
        <v>1.0588235294117645</v>
      </c>
    </row>
    <row r="38" spans="1:26" ht="30" customHeight="1">
      <c r="A38" s="33">
        <v>37</v>
      </c>
      <c r="B38" s="69" t="s">
        <v>381</v>
      </c>
      <c r="C38" s="60">
        <v>10</v>
      </c>
      <c r="D38" s="60">
        <v>10</v>
      </c>
      <c r="E38" s="60">
        <v>15</v>
      </c>
      <c r="F38" s="60">
        <v>10</v>
      </c>
      <c r="G38" s="60">
        <v>25</v>
      </c>
      <c r="H38" s="60">
        <v>5</v>
      </c>
      <c r="I38" s="60">
        <v>5</v>
      </c>
      <c r="J38" s="60">
        <v>25</v>
      </c>
      <c r="K38" s="60">
        <v>20</v>
      </c>
      <c r="L38" s="60">
        <v>10</v>
      </c>
      <c r="M38" s="60">
        <v>15</v>
      </c>
      <c r="N38" s="60">
        <v>20</v>
      </c>
      <c r="O38" s="60">
        <v>25</v>
      </c>
      <c r="P38" s="60">
        <v>25</v>
      </c>
      <c r="Q38" s="60">
        <v>25</v>
      </c>
      <c r="R38" s="60">
        <v>5</v>
      </c>
      <c r="S38" s="60">
        <v>25</v>
      </c>
      <c r="T38" s="61">
        <f t="shared" si="0"/>
        <v>275</v>
      </c>
      <c r="U38" s="60">
        <v>17</v>
      </c>
      <c r="V38" s="60">
        <f t="shared" si="1"/>
        <v>16.176470588235293</v>
      </c>
      <c r="W38" s="54">
        <v>5</v>
      </c>
      <c r="X38" s="60">
        <f t="shared" si="2"/>
        <v>25</v>
      </c>
      <c r="Y38" s="60">
        <f t="shared" si="3"/>
        <v>8.823529411764707</v>
      </c>
      <c r="Z38" s="61">
        <f t="shared" si="4"/>
        <v>3.235294117647059</v>
      </c>
    </row>
    <row r="39" spans="1:26" ht="30" customHeight="1">
      <c r="A39" s="33">
        <v>38</v>
      </c>
      <c r="B39" s="72" t="s">
        <v>464</v>
      </c>
      <c r="C39" s="63">
        <v>271</v>
      </c>
      <c r="D39" s="63">
        <v>397</v>
      </c>
      <c r="E39" s="63">
        <v>254</v>
      </c>
      <c r="F39" s="63">
        <v>210</v>
      </c>
      <c r="G39" s="63">
        <v>328</v>
      </c>
      <c r="H39" s="63">
        <v>279</v>
      </c>
      <c r="I39" s="63">
        <v>264</v>
      </c>
      <c r="J39" s="63">
        <v>331</v>
      </c>
      <c r="K39" s="63">
        <v>403</v>
      </c>
      <c r="L39" s="63">
        <v>253</v>
      </c>
      <c r="M39" s="63">
        <v>311</v>
      </c>
      <c r="N39" s="63">
        <v>322</v>
      </c>
      <c r="O39" s="63">
        <v>321</v>
      </c>
      <c r="P39" s="63">
        <v>317</v>
      </c>
      <c r="Q39" s="63">
        <v>274</v>
      </c>
      <c r="R39" s="63">
        <v>174</v>
      </c>
      <c r="S39" s="63">
        <v>294</v>
      </c>
      <c r="T39" s="63">
        <f t="shared" si="0"/>
        <v>5003</v>
      </c>
      <c r="U39" s="63">
        <v>17</v>
      </c>
      <c r="V39" s="63">
        <f t="shared" si="1"/>
        <v>294.29411764705884</v>
      </c>
      <c r="W39" s="44">
        <f>SUM(W2:W38)</f>
        <v>100</v>
      </c>
      <c r="X39" s="63">
        <f t="shared" si="2"/>
        <v>500</v>
      </c>
      <c r="Y39" s="63">
        <f t="shared" si="3"/>
        <v>205.70588235294116</v>
      </c>
      <c r="Z39" s="61">
        <f t="shared" si="4"/>
        <v>2.9429411764705886</v>
      </c>
    </row>
  </sheetData>
  <sheetProtection/>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H39"/>
  <sheetViews>
    <sheetView zoomScalePageLayoutView="0" workbookViewId="0" topLeftCell="A1">
      <selection activeCell="H39" sqref="H2:H39"/>
    </sheetView>
  </sheetViews>
  <sheetFormatPr defaultColWidth="9.140625" defaultRowHeight="15"/>
  <cols>
    <col min="1" max="1" width="5.7109375" style="2" bestFit="1" customWidth="1"/>
    <col min="2" max="2" width="19.00390625" style="2" customWidth="1"/>
    <col min="3" max="3" width="23.28125" style="2" customWidth="1"/>
    <col min="4" max="4" width="30.140625" style="2" customWidth="1"/>
    <col min="5" max="5" width="16.140625" style="2" customWidth="1"/>
    <col min="6" max="7" width="4.00390625" style="2" customWidth="1"/>
    <col min="8" max="8" width="4.140625" style="2" customWidth="1"/>
    <col min="9" max="16384" width="9.140625" style="2" customWidth="1"/>
  </cols>
  <sheetData>
    <row r="1" spans="1:8" ht="12.75">
      <c r="A1" s="73" t="s">
        <v>53</v>
      </c>
      <c r="B1" s="73"/>
      <c r="C1" s="73"/>
      <c r="D1" s="73"/>
      <c r="E1" s="73"/>
      <c r="F1" s="73"/>
      <c r="G1" s="73"/>
      <c r="H1" s="73"/>
    </row>
    <row r="2" spans="1:8" s="5" customFormat="1" ht="191.25">
      <c r="A2" s="4">
        <v>1</v>
      </c>
      <c r="B2" s="4" t="s">
        <v>678</v>
      </c>
      <c r="C2" s="13" t="s">
        <v>54</v>
      </c>
      <c r="D2" s="13" t="s">
        <v>679</v>
      </c>
      <c r="E2" s="13" t="s">
        <v>680</v>
      </c>
      <c r="F2" s="12">
        <v>5</v>
      </c>
      <c r="G2" s="14">
        <v>2</v>
      </c>
      <c r="H2" s="14">
        <f>F2*G2</f>
        <v>10</v>
      </c>
    </row>
    <row r="3" spans="1:8" s="5" customFormat="1" ht="213.75">
      <c r="A3" s="4">
        <v>2</v>
      </c>
      <c r="B3" s="4" t="s">
        <v>663</v>
      </c>
      <c r="C3" s="13" t="s">
        <v>55</v>
      </c>
      <c r="D3" s="13" t="s">
        <v>664</v>
      </c>
      <c r="E3" s="13" t="s">
        <v>665</v>
      </c>
      <c r="F3" s="12">
        <v>5</v>
      </c>
      <c r="G3" s="14">
        <v>1</v>
      </c>
      <c r="H3" s="14">
        <f aca="true" t="shared" si="0" ref="H3:H38">F3*G3</f>
        <v>5</v>
      </c>
    </row>
    <row r="4" spans="1:8" s="5" customFormat="1" ht="303.75">
      <c r="A4" s="4">
        <v>3</v>
      </c>
      <c r="B4" s="4" t="s">
        <v>666</v>
      </c>
      <c r="C4" s="20" t="s">
        <v>56</v>
      </c>
      <c r="D4" s="13" t="s">
        <v>668</v>
      </c>
      <c r="E4" s="13" t="s">
        <v>667</v>
      </c>
      <c r="F4" s="12">
        <v>5</v>
      </c>
      <c r="G4" s="14">
        <v>1</v>
      </c>
      <c r="H4" s="14">
        <f t="shared" si="0"/>
        <v>5</v>
      </c>
    </row>
    <row r="5" spans="1:8" s="5" customFormat="1" ht="315">
      <c r="A5" s="4">
        <v>4</v>
      </c>
      <c r="B5" s="4" t="s">
        <v>669</v>
      </c>
      <c r="C5" s="13" t="s">
        <v>57</v>
      </c>
      <c r="D5" s="13" t="s">
        <v>670</v>
      </c>
      <c r="E5" s="13" t="s">
        <v>671</v>
      </c>
      <c r="F5" s="12">
        <v>5</v>
      </c>
      <c r="G5" s="14">
        <v>1</v>
      </c>
      <c r="H5" s="14">
        <f t="shared" si="0"/>
        <v>5</v>
      </c>
    </row>
    <row r="6" spans="1:8" s="5" customFormat="1" ht="157.5">
      <c r="A6" s="4">
        <v>5</v>
      </c>
      <c r="B6" s="4" t="s">
        <v>681</v>
      </c>
      <c r="C6" s="13" t="s">
        <v>74</v>
      </c>
      <c r="D6" s="13" t="s">
        <v>682</v>
      </c>
      <c r="E6" s="13" t="s">
        <v>683</v>
      </c>
      <c r="F6" s="12">
        <v>5</v>
      </c>
      <c r="G6" s="14">
        <v>1</v>
      </c>
      <c r="H6" s="14">
        <f t="shared" si="0"/>
        <v>5</v>
      </c>
    </row>
    <row r="7" spans="1:8" s="5" customFormat="1" ht="90">
      <c r="A7" s="4">
        <v>6</v>
      </c>
      <c r="B7" s="4" t="s">
        <v>684</v>
      </c>
      <c r="C7" s="13" t="s">
        <v>64</v>
      </c>
      <c r="D7" s="13" t="s">
        <v>685</v>
      </c>
      <c r="E7" s="13" t="s">
        <v>686</v>
      </c>
      <c r="F7" s="12">
        <v>5</v>
      </c>
      <c r="G7" s="14">
        <v>2</v>
      </c>
      <c r="H7" s="14">
        <f t="shared" si="0"/>
        <v>10</v>
      </c>
    </row>
    <row r="8" spans="1:8" s="5" customFormat="1" ht="225">
      <c r="A8" s="4">
        <v>7</v>
      </c>
      <c r="B8" s="4" t="s">
        <v>672</v>
      </c>
      <c r="C8" s="13" t="s">
        <v>63</v>
      </c>
      <c r="D8" s="13" t="s">
        <v>674</v>
      </c>
      <c r="E8" s="13" t="s">
        <v>673</v>
      </c>
      <c r="F8" s="12">
        <v>5</v>
      </c>
      <c r="G8" s="14">
        <v>2</v>
      </c>
      <c r="H8" s="14">
        <f t="shared" si="0"/>
        <v>10</v>
      </c>
    </row>
    <row r="9" spans="1:8" s="5" customFormat="1" ht="78.75">
      <c r="A9" s="4">
        <v>8</v>
      </c>
      <c r="B9" s="4" t="s">
        <v>675</v>
      </c>
      <c r="C9" s="13" t="s">
        <v>75</v>
      </c>
      <c r="D9" s="13" t="s">
        <v>676</v>
      </c>
      <c r="E9" s="13" t="s">
        <v>677</v>
      </c>
      <c r="F9" s="12">
        <v>3</v>
      </c>
      <c r="G9" s="14">
        <v>3</v>
      </c>
      <c r="H9" s="14">
        <f t="shared" si="0"/>
        <v>9</v>
      </c>
    </row>
    <row r="10" spans="1:8" s="5" customFormat="1" ht="292.5">
      <c r="A10" s="4">
        <v>9</v>
      </c>
      <c r="B10" s="6" t="s">
        <v>387</v>
      </c>
      <c r="C10" s="14" t="s">
        <v>516</v>
      </c>
      <c r="D10" s="14" t="s">
        <v>36</v>
      </c>
      <c r="E10" s="14" t="s">
        <v>687</v>
      </c>
      <c r="F10" s="12">
        <v>5</v>
      </c>
      <c r="G10" s="14">
        <v>10</v>
      </c>
      <c r="H10" s="14">
        <f t="shared" si="0"/>
        <v>50</v>
      </c>
    </row>
    <row r="11" spans="1:8" s="5" customFormat="1" ht="348.75">
      <c r="A11" s="4">
        <v>10</v>
      </c>
      <c r="B11" s="7" t="s">
        <v>385</v>
      </c>
      <c r="C11" s="14" t="s">
        <v>517</v>
      </c>
      <c r="D11" s="15" t="s">
        <v>384</v>
      </c>
      <c r="E11" s="14" t="s">
        <v>37</v>
      </c>
      <c r="F11" s="12">
        <v>5</v>
      </c>
      <c r="G11" s="14">
        <v>2</v>
      </c>
      <c r="H11" s="14">
        <f t="shared" si="0"/>
        <v>10</v>
      </c>
    </row>
    <row r="12" spans="1:8" s="5" customFormat="1" ht="123.75">
      <c r="A12" s="4">
        <v>11</v>
      </c>
      <c r="B12" s="7" t="s">
        <v>38</v>
      </c>
      <c r="C12" s="14" t="s">
        <v>58</v>
      </c>
      <c r="D12" s="15" t="s">
        <v>39</v>
      </c>
      <c r="E12" s="14" t="s">
        <v>40</v>
      </c>
      <c r="F12" s="12">
        <v>5</v>
      </c>
      <c r="G12" s="14">
        <v>1</v>
      </c>
      <c r="H12" s="14">
        <f t="shared" si="0"/>
        <v>5</v>
      </c>
    </row>
    <row r="13" spans="1:8" s="5" customFormat="1" ht="67.5">
      <c r="A13" s="4">
        <v>12</v>
      </c>
      <c r="B13" s="7" t="s">
        <v>43</v>
      </c>
      <c r="C13" s="14" t="s">
        <v>59</v>
      </c>
      <c r="D13" s="15" t="s">
        <v>44</v>
      </c>
      <c r="E13" s="14" t="s">
        <v>45</v>
      </c>
      <c r="F13" s="12">
        <v>5</v>
      </c>
      <c r="G13" s="14">
        <v>1</v>
      </c>
      <c r="H13" s="14">
        <f t="shared" si="0"/>
        <v>5</v>
      </c>
    </row>
    <row r="14" spans="1:8" s="5" customFormat="1" ht="90">
      <c r="A14" s="4">
        <v>13</v>
      </c>
      <c r="B14" s="8" t="s">
        <v>388</v>
      </c>
      <c r="C14" s="14" t="s">
        <v>60</v>
      </c>
      <c r="D14" s="15" t="s">
        <v>41</v>
      </c>
      <c r="E14" s="14" t="s">
        <v>42</v>
      </c>
      <c r="F14" s="12">
        <v>1</v>
      </c>
      <c r="G14" s="14">
        <v>1</v>
      </c>
      <c r="H14" s="14">
        <f t="shared" si="0"/>
        <v>1</v>
      </c>
    </row>
    <row r="15" spans="1:8" s="5" customFormat="1" ht="236.25">
      <c r="A15" s="4">
        <v>14</v>
      </c>
      <c r="B15" s="8" t="s">
        <v>389</v>
      </c>
      <c r="C15" s="16" t="s">
        <v>518</v>
      </c>
      <c r="D15" s="14" t="s">
        <v>662</v>
      </c>
      <c r="E15" s="14" t="s">
        <v>260</v>
      </c>
      <c r="F15" s="12">
        <v>4</v>
      </c>
      <c r="G15" s="14">
        <v>4</v>
      </c>
      <c r="H15" s="14">
        <f t="shared" si="0"/>
        <v>16</v>
      </c>
    </row>
    <row r="16" spans="1:8" s="5" customFormat="1" ht="146.25">
      <c r="A16" s="4">
        <v>15</v>
      </c>
      <c r="B16" s="9" t="s">
        <v>386</v>
      </c>
      <c r="C16" s="14" t="s">
        <v>519</v>
      </c>
      <c r="D16" s="17" t="s">
        <v>259</v>
      </c>
      <c r="E16" s="14" t="s">
        <v>260</v>
      </c>
      <c r="F16" s="12">
        <v>2</v>
      </c>
      <c r="G16" s="14">
        <v>1</v>
      </c>
      <c r="H16" s="14">
        <f t="shared" si="0"/>
        <v>2</v>
      </c>
    </row>
    <row r="17" spans="1:8" s="5" customFormat="1" ht="101.25">
      <c r="A17" s="4">
        <v>16</v>
      </c>
      <c r="B17" s="9" t="s">
        <v>46</v>
      </c>
      <c r="C17" s="14" t="s">
        <v>61</v>
      </c>
      <c r="D17" s="17" t="s">
        <v>47</v>
      </c>
      <c r="E17" s="14" t="s">
        <v>48</v>
      </c>
      <c r="F17" s="12">
        <v>5</v>
      </c>
      <c r="G17" s="14">
        <v>3</v>
      </c>
      <c r="H17" s="14">
        <f t="shared" si="0"/>
        <v>15</v>
      </c>
    </row>
    <row r="18" spans="1:8" s="5" customFormat="1" ht="180">
      <c r="A18" s="4">
        <v>17</v>
      </c>
      <c r="B18" s="9" t="s">
        <v>49</v>
      </c>
      <c r="C18" s="14" t="s">
        <v>62</v>
      </c>
      <c r="D18" s="17" t="s">
        <v>91</v>
      </c>
      <c r="E18" s="14" t="s">
        <v>92</v>
      </c>
      <c r="F18" s="12">
        <v>5</v>
      </c>
      <c r="G18" s="14">
        <v>1</v>
      </c>
      <c r="H18" s="14">
        <f t="shared" si="0"/>
        <v>5</v>
      </c>
    </row>
    <row r="19" spans="1:8" s="5" customFormat="1" ht="112.5">
      <c r="A19" s="4">
        <v>18</v>
      </c>
      <c r="B19" s="9" t="s">
        <v>93</v>
      </c>
      <c r="C19" s="14" t="s">
        <v>520</v>
      </c>
      <c r="D19" s="17" t="s">
        <v>102</v>
      </c>
      <c r="E19" s="14" t="s">
        <v>94</v>
      </c>
      <c r="F19" s="12">
        <v>3</v>
      </c>
      <c r="G19" s="14">
        <v>4</v>
      </c>
      <c r="H19" s="14">
        <f t="shared" si="0"/>
        <v>12</v>
      </c>
    </row>
    <row r="20" spans="1:8" s="5" customFormat="1" ht="213.75">
      <c r="A20" s="4">
        <v>19</v>
      </c>
      <c r="B20" s="9" t="s">
        <v>95</v>
      </c>
      <c r="C20" s="14" t="s">
        <v>521</v>
      </c>
      <c r="D20" s="17" t="s">
        <v>96</v>
      </c>
      <c r="E20" s="14" t="s">
        <v>97</v>
      </c>
      <c r="F20" s="12">
        <v>3</v>
      </c>
      <c r="G20" s="14">
        <v>4</v>
      </c>
      <c r="H20" s="14">
        <f t="shared" si="0"/>
        <v>12</v>
      </c>
    </row>
    <row r="21" spans="1:8" s="5" customFormat="1" ht="112.5">
      <c r="A21" s="4">
        <v>20</v>
      </c>
      <c r="B21" s="9" t="s">
        <v>98</v>
      </c>
      <c r="C21" s="14" t="s">
        <v>522</v>
      </c>
      <c r="D21" s="17" t="s">
        <v>99</v>
      </c>
      <c r="E21" s="14" t="s">
        <v>100</v>
      </c>
      <c r="F21" s="12">
        <v>5</v>
      </c>
      <c r="G21" s="14">
        <v>1</v>
      </c>
      <c r="H21" s="14">
        <f t="shared" si="0"/>
        <v>5</v>
      </c>
    </row>
    <row r="22" spans="1:8" s="5" customFormat="1" ht="78.75">
      <c r="A22" s="4">
        <v>21</v>
      </c>
      <c r="B22" s="10" t="s">
        <v>390</v>
      </c>
      <c r="C22" s="21" t="s">
        <v>69</v>
      </c>
      <c r="D22" s="18" t="s">
        <v>101</v>
      </c>
      <c r="E22" s="14" t="s">
        <v>261</v>
      </c>
      <c r="F22" s="12">
        <v>5</v>
      </c>
      <c r="G22" s="14">
        <v>2</v>
      </c>
      <c r="H22" s="14">
        <f t="shared" si="0"/>
        <v>10</v>
      </c>
    </row>
    <row r="23" spans="1:8" s="5" customFormat="1" ht="56.25">
      <c r="A23" s="4">
        <v>22</v>
      </c>
      <c r="B23" s="10" t="s">
        <v>391</v>
      </c>
      <c r="C23" s="14" t="s">
        <v>65</v>
      </c>
      <c r="D23" s="18" t="s">
        <v>392</v>
      </c>
      <c r="E23" s="14" t="s">
        <v>261</v>
      </c>
      <c r="F23" s="12">
        <v>5</v>
      </c>
      <c r="G23" s="14">
        <v>4</v>
      </c>
      <c r="H23" s="14">
        <f t="shared" si="0"/>
        <v>20</v>
      </c>
    </row>
    <row r="24" spans="1:8" s="5" customFormat="1" ht="213.75">
      <c r="A24" s="4">
        <v>23</v>
      </c>
      <c r="B24" s="10" t="s">
        <v>393</v>
      </c>
      <c r="C24" s="14" t="s">
        <v>66</v>
      </c>
      <c r="D24" s="14" t="s">
        <v>228</v>
      </c>
      <c r="E24" s="14" t="s">
        <v>262</v>
      </c>
      <c r="F24" s="12">
        <v>4</v>
      </c>
      <c r="G24" s="14">
        <v>1</v>
      </c>
      <c r="H24" s="14">
        <f t="shared" si="0"/>
        <v>4</v>
      </c>
    </row>
    <row r="25" spans="1:8" s="5" customFormat="1" ht="101.25">
      <c r="A25" s="4">
        <v>24</v>
      </c>
      <c r="B25" s="11" t="s">
        <v>229</v>
      </c>
      <c r="C25" s="14" t="s">
        <v>523</v>
      </c>
      <c r="D25" s="17" t="s">
        <v>263</v>
      </c>
      <c r="E25" s="14" t="s">
        <v>661</v>
      </c>
      <c r="F25" s="12">
        <v>3</v>
      </c>
      <c r="G25" s="14">
        <v>2</v>
      </c>
      <c r="H25" s="14">
        <f t="shared" si="0"/>
        <v>6</v>
      </c>
    </row>
    <row r="26" spans="1:8" s="5" customFormat="1" ht="168.75">
      <c r="A26" s="4">
        <v>25</v>
      </c>
      <c r="B26" s="11" t="s">
        <v>103</v>
      </c>
      <c r="C26" s="14" t="s">
        <v>67</v>
      </c>
      <c r="D26" s="17" t="s">
        <v>104</v>
      </c>
      <c r="E26" s="14" t="s">
        <v>105</v>
      </c>
      <c r="F26" s="12">
        <v>4</v>
      </c>
      <c r="G26" s="14">
        <v>3</v>
      </c>
      <c r="H26" s="14">
        <f t="shared" si="0"/>
        <v>12</v>
      </c>
    </row>
    <row r="27" spans="1:8" s="5" customFormat="1" ht="303.75">
      <c r="A27" s="4">
        <v>26</v>
      </c>
      <c r="B27" s="8" t="s">
        <v>106</v>
      </c>
      <c r="C27" s="14" t="s">
        <v>524</v>
      </c>
      <c r="D27" s="17" t="s">
        <v>107</v>
      </c>
      <c r="E27" s="14" t="s">
        <v>108</v>
      </c>
      <c r="F27" s="12">
        <v>4</v>
      </c>
      <c r="G27" s="14">
        <v>4</v>
      </c>
      <c r="H27" s="14">
        <f t="shared" si="0"/>
        <v>16</v>
      </c>
    </row>
    <row r="28" spans="1:8" s="5" customFormat="1" ht="303.75">
      <c r="A28" s="4">
        <v>27</v>
      </c>
      <c r="B28" s="8" t="s">
        <v>268</v>
      </c>
      <c r="C28" s="14" t="s">
        <v>70</v>
      </c>
      <c r="D28" s="17" t="s">
        <v>109</v>
      </c>
      <c r="E28" s="14" t="s">
        <v>110</v>
      </c>
      <c r="F28" s="12">
        <v>4</v>
      </c>
      <c r="G28" s="14">
        <v>4</v>
      </c>
      <c r="H28" s="14">
        <f t="shared" si="0"/>
        <v>16</v>
      </c>
    </row>
    <row r="29" spans="1:8" s="5" customFormat="1" ht="157.5">
      <c r="A29" s="4">
        <v>28</v>
      </c>
      <c r="B29" s="11" t="s">
        <v>264</v>
      </c>
      <c r="C29" s="14" t="s">
        <v>314</v>
      </c>
      <c r="D29" s="17" t="s">
        <v>476</v>
      </c>
      <c r="E29" s="14" t="s">
        <v>477</v>
      </c>
      <c r="F29" s="12">
        <v>1</v>
      </c>
      <c r="G29" s="14">
        <v>1</v>
      </c>
      <c r="H29" s="14">
        <f t="shared" si="0"/>
        <v>1</v>
      </c>
    </row>
    <row r="30" spans="1:8" s="5" customFormat="1" ht="315">
      <c r="A30" s="4">
        <v>29</v>
      </c>
      <c r="B30" s="8" t="s">
        <v>478</v>
      </c>
      <c r="C30" s="14" t="s">
        <v>525</v>
      </c>
      <c r="D30" s="17" t="s">
        <v>479</v>
      </c>
      <c r="E30" s="14" t="s">
        <v>480</v>
      </c>
      <c r="F30" s="12">
        <v>5</v>
      </c>
      <c r="G30" s="14">
        <v>4</v>
      </c>
      <c r="H30" s="14">
        <f t="shared" si="0"/>
        <v>20</v>
      </c>
    </row>
    <row r="31" spans="1:8" s="5" customFormat="1" ht="258.75">
      <c r="A31" s="4">
        <v>30</v>
      </c>
      <c r="B31" s="8" t="s">
        <v>265</v>
      </c>
      <c r="C31" s="14" t="s">
        <v>526</v>
      </c>
      <c r="D31" s="14" t="s">
        <v>481</v>
      </c>
      <c r="E31" s="14" t="s">
        <v>482</v>
      </c>
      <c r="F31" s="12">
        <v>5</v>
      </c>
      <c r="G31" s="14">
        <v>4</v>
      </c>
      <c r="H31" s="14">
        <f t="shared" si="0"/>
        <v>20</v>
      </c>
    </row>
    <row r="32" spans="1:8" s="5" customFormat="1" ht="157.5">
      <c r="A32" s="4">
        <v>31</v>
      </c>
      <c r="B32" s="9" t="s">
        <v>266</v>
      </c>
      <c r="C32" s="14" t="s">
        <v>71</v>
      </c>
      <c r="D32" s="14" t="s">
        <v>267</v>
      </c>
      <c r="E32" s="14" t="s">
        <v>368</v>
      </c>
      <c r="F32" s="12">
        <v>4</v>
      </c>
      <c r="G32" s="14">
        <v>3</v>
      </c>
      <c r="H32" s="14">
        <f t="shared" si="0"/>
        <v>12</v>
      </c>
    </row>
    <row r="33" spans="1:8" s="5" customFormat="1" ht="281.25">
      <c r="A33" s="4">
        <v>32</v>
      </c>
      <c r="B33" s="9" t="s">
        <v>269</v>
      </c>
      <c r="C33" s="14" t="s">
        <v>527</v>
      </c>
      <c r="D33" s="17" t="s">
        <v>483</v>
      </c>
      <c r="E33" s="14" t="s">
        <v>367</v>
      </c>
      <c r="F33" s="12">
        <v>4</v>
      </c>
      <c r="G33" s="14">
        <v>3</v>
      </c>
      <c r="H33" s="14">
        <f t="shared" si="0"/>
        <v>12</v>
      </c>
    </row>
    <row r="34" spans="1:8" s="5" customFormat="1" ht="202.5">
      <c r="A34" s="4">
        <v>33</v>
      </c>
      <c r="B34" s="9" t="s">
        <v>369</v>
      </c>
      <c r="C34" s="14" t="s">
        <v>72</v>
      </c>
      <c r="D34" s="19" t="s">
        <v>370</v>
      </c>
      <c r="E34" s="14" t="s">
        <v>371</v>
      </c>
      <c r="F34" s="12">
        <v>3</v>
      </c>
      <c r="G34" s="14">
        <v>3</v>
      </c>
      <c r="H34" s="14">
        <f t="shared" si="0"/>
        <v>9</v>
      </c>
    </row>
    <row r="35" spans="1:8" s="5" customFormat="1" ht="157.5">
      <c r="A35" s="4">
        <v>34</v>
      </c>
      <c r="B35" s="9" t="s">
        <v>372</v>
      </c>
      <c r="C35" s="14" t="s">
        <v>73</v>
      </c>
      <c r="D35" s="16" t="s">
        <v>373</v>
      </c>
      <c r="E35" s="14" t="s">
        <v>374</v>
      </c>
      <c r="F35" s="12">
        <v>5</v>
      </c>
      <c r="G35" s="14">
        <v>2</v>
      </c>
      <c r="H35" s="14">
        <f t="shared" si="0"/>
        <v>10</v>
      </c>
    </row>
    <row r="36" spans="1:8" s="5" customFormat="1" ht="281.25">
      <c r="A36" s="4">
        <v>35</v>
      </c>
      <c r="B36" s="9" t="s">
        <v>375</v>
      </c>
      <c r="C36" s="14" t="s">
        <v>528</v>
      </c>
      <c r="D36" s="16" t="s">
        <v>376</v>
      </c>
      <c r="E36" s="14" t="s">
        <v>377</v>
      </c>
      <c r="F36" s="12">
        <v>2</v>
      </c>
      <c r="G36" s="14">
        <v>6</v>
      </c>
      <c r="H36" s="14">
        <f t="shared" si="0"/>
        <v>12</v>
      </c>
    </row>
    <row r="37" spans="1:8" s="5" customFormat="1" ht="409.5">
      <c r="A37" s="4">
        <v>36</v>
      </c>
      <c r="B37" s="9" t="s">
        <v>378</v>
      </c>
      <c r="C37" s="14" t="s">
        <v>529</v>
      </c>
      <c r="D37" s="16" t="s">
        <v>379</v>
      </c>
      <c r="E37" s="14" t="s">
        <v>380</v>
      </c>
      <c r="F37" s="12">
        <v>2</v>
      </c>
      <c r="G37" s="14">
        <v>3</v>
      </c>
      <c r="H37" s="14">
        <f t="shared" si="0"/>
        <v>6</v>
      </c>
    </row>
    <row r="38" spans="1:8" s="5" customFormat="1" ht="270">
      <c r="A38" s="4">
        <v>37</v>
      </c>
      <c r="B38" s="9" t="s">
        <v>381</v>
      </c>
      <c r="C38" s="14" t="s">
        <v>530</v>
      </c>
      <c r="D38" s="16" t="s">
        <v>382</v>
      </c>
      <c r="E38" s="14" t="s">
        <v>383</v>
      </c>
      <c r="F38" s="12">
        <v>4</v>
      </c>
      <c r="G38" s="14">
        <v>5</v>
      </c>
      <c r="H38" s="14">
        <f t="shared" si="0"/>
        <v>20</v>
      </c>
    </row>
    <row r="39" spans="1:8" s="3" customFormat="1" ht="12.75">
      <c r="A39" s="4">
        <v>38</v>
      </c>
      <c r="D39" s="1"/>
      <c r="F39" s="4">
        <f>SUM(F2:F38)</f>
        <v>150</v>
      </c>
      <c r="G39" s="5">
        <f>SUM(G2:G38)</f>
        <v>100</v>
      </c>
      <c r="H39" s="5">
        <f>SUM(H2:H38)</f>
        <v>403</v>
      </c>
    </row>
  </sheetData>
  <sheetProtection/>
  <mergeCells count="1">
    <mergeCell ref="A1:H1"/>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39"/>
  <sheetViews>
    <sheetView zoomScalePageLayoutView="0" workbookViewId="0" topLeftCell="A1">
      <selection activeCell="H39" sqref="H2:H39"/>
    </sheetView>
  </sheetViews>
  <sheetFormatPr defaultColWidth="9.140625" defaultRowHeight="15"/>
  <cols>
    <col min="1" max="1" width="5.7109375" style="2" bestFit="1" customWidth="1"/>
    <col min="2" max="2" width="14.421875" style="2" customWidth="1"/>
    <col min="3" max="3" width="18.8515625" style="24" customWidth="1"/>
    <col min="4" max="4" width="36.8515625" style="2" customWidth="1"/>
    <col min="5" max="5" width="19.57421875" style="2" customWidth="1"/>
    <col min="6" max="6" width="4.00390625" style="24" customWidth="1"/>
    <col min="7" max="7" width="4.00390625" style="2" customWidth="1"/>
    <col min="8" max="8" width="4.140625" style="2" customWidth="1"/>
    <col min="9" max="16384" width="9.140625" style="2" customWidth="1"/>
  </cols>
  <sheetData>
    <row r="1" spans="1:8" ht="12.75">
      <c r="A1" s="73" t="s">
        <v>657</v>
      </c>
      <c r="B1" s="73"/>
      <c r="C1" s="73"/>
      <c r="D1" s="73"/>
      <c r="E1" s="73"/>
      <c r="F1" s="73"/>
      <c r="G1" s="73"/>
      <c r="H1" s="73"/>
    </row>
    <row r="2" spans="1:8" s="5" customFormat="1" ht="157.5">
      <c r="A2" s="4">
        <v>1</v>
      </c>
      <c r="B2" s="4" t="s">
        <v>678</v>
      </c>
      <c r="C2" s="22" t="s">
        <v>77</v>
      </c>
      <c r="D2" s="13" t="s">
        <v>679</v>
      </c>
      <c r="E2" s="13" t="s">
        <v>680</v>
      </c>
      <c r="F2" s="22">
        <v>5</v>
      </c>
      <c r="G2" s="14">
        <v>2</v>
      </c>
      <c r="H2" s="14">
        <f>F2*G2</f>
        <v>10</v>
      </c>
    </row>
    <row r="3" spans="1:8" s="5" customFormat="1" ht="180">
      <c r="A3" s="4">
        <v>2</v>
      </c>
      <c r="B3" s="4" t="s">
        <v>663</v>
      </c>
      <c r="C3" s="22"/>
      <c r="D3" s="13" t="s">
        <v>664</v>
      </c>
      <c r="E3" s="13" t="s">
        <v>665</v>
      </c>
      <c r="F3" s="22">
        <v>5</v>
      </c>
      <c r="G3" s="14">
        <v>1</v>
      </c>
      <c r="H3" s="14">
        <f aca="true" t="shared" si="0" ref="H3:H38">F3*G3</f>
        <v>5</v>
      </c>
    </row>
    <row r="4" spans="1:8" s="5" customFormat="1" ht="247.5">
      <c r="A4" s="4">
        <v>3</v>
      </c>
      <c r="B4" s="4" t="s">
        <v>666</v>
      </c>
      <c r="C4" s="22" t="s">
        <v>472</v>
      </c>
      <c r="D4" s="13" t="s">
        <v>668</v>
      </c>
      <c r="E4" s="13" t="s">
        <v>667</v>
      </c>
      <c r="F4" s="22">
        <v>3</v>
      </c>
      <c r="G4" s="14">
        <v>1</v>
      </c>
      <c r="H4" s="14">
        <f t="shared" si="0"/>
        <v>3</v>
      </c>
    </row>
    <row r="5" spans="1:8" s="5" customFormat="1" ht="236.25">
      <c r="A5" s="4">
        <v>4</v>
      </c>
      <c r="B5" s="4" t="s">
        <v>669</v>
      </c>
      <c r="C5" s="22" t="s">
        <v>78</v>
      </c>
      <c r="D5" s="13" t="s">
        <v>670</v>
      </c>
      <c r="E5" s="13" t="s">
        <v>671</v>
      </c>
      <c r="F5" s="22">
        <v>4</v>
      </c>
      <c r="G5" s="14">
        <v>1</v>
      </c>
      <c r="H5" s="14">
        <f t="shared" si="0"/>
        <v>4</v>
      </c>
    </row>
    <row r="6" spans="1:8" s="5" customFormat="1" ht="123.75">
      <c r="A6" s="4">
        <v>5</v>
      </c>
      <c r="B6" s="4" t="s">
        <v>681</v>
      </c>
      <c r="C6" s="22"/>
      <c r="D6" s="13" t="s">
        <v>682</v>
      </c>
      <c r="E6" s="13" t="s">
        <v>683</v>
      </c>
      <c r="F6" s="22">
        <v>5</v>
      </c>
      <c r="G6" s="14">
        <v>1</v>
      </c>
      <c r="H6" s="14">
        <f t="shared" si="0"/>
        <v>5</v>
      </c>
    </row>
    <row r="7" spans="1:8" s="5" customFormat="1" ht="78.75">
      <c r="A7" s="4">
        <v>6</v>
      </c>
      <c r="B7" s="4" t="s">
        <v>684</v>
      </c>
      <c r="C7" s="22" t="s">
        <v>473</v>
      </c>
      <c r="D7" s="13" t="s">
        <v>685</v>
      </c>
      <c r="E7" s="13" t="s">
        <v>686</v>
      </c>
      <c r="F7" s="22">
        <v>3</v>
      </c>
      <c r="G7" s="14">
        <v>2</v>
      </c>
      <c r="H7" s="14">
        <f t="shared" si="0"/>
        <v>6</v>
      </c>
    </row>
    <row r="8" spans="1:8" s="5" customFormat="1" ht="180">
      <c r="A8" s="4">
        <v>7</v>
      </c>
      <c r="B8" s="4" t="s">
        <v>672</v>
      </c>
      <c r="C8" s="22" t="s">
        <v>474</v>
      </c>
      <c r="D8" s="13" t="s">
        <v>674</v>
      </c>
      <c r="E8" s="13" t="s">
        <v>673</v>
      </c>
      <c r="F8" s="22">
        <v>4</v>
      </c>
      <c r="G8" s="14">
        <v>2</v>
      </c>
      <c r="H8" s="14">
        <f t="shared" si="0"/>
        <v>8</v>
      </c>
    </row>
    <row r="9" spans="1:8" s="5" customFormat="1" ht="56.25">
      <c r="A9" s="4">
        <v>8</v>
      </c>
      <c r="B9" s="4" t="s">
        <v>675</v>
      </c>
      <c r="C9" s="22"/>
      <c r="D9" s="13" t="s">
        <v>676</v>
      </c>
      <c r="E9" s="13" t="s">
        <v>677</v>
      </c>
      <c r="F9" s="22">
        <v>5</v>
      </c>
      <c r="G9" s="14">
        <v>3</v>
      </c>
      <c r="H9" s="14">
        <f t="shared" si="0"/>
        <v>15</v>
      </c>
    </row>
    <row r="10" spans="1:8" s="5" customFormat="1" ht="213.75">
      <c r="A10" s="4">
        <v>9</v>
      </c>
      <c r="B10" s="6" t="s">
        <v>387</v>
      </c>
      <c r="C10" s="25" t="s">
        <v>79</v>
      </c>
      <c r="D10" s="14" t="s">
        <v>36</v>
      </c>
      <c r="E10" s="14" t="s">
        <v>687</v>
      </c>
      <c r="F10" s="22">
        <v>3</v>
      </c>
      <c r="G10" s="14">
        <v>10</v>
      </c>
      <c r="H10" s="14">
        <f t="shared" si="0"/>
        <v>30</v>
      </c>
    </row>
    <row r="11" spans="1:8" s="5" customFormat="1" ht="270">
      <c r="A11" s="4">
        <v>10</v>
      </c>
      <c r="B11" s="7" t="s">
        <v>385</v>
      </c>
      <c r="C11" s="25"/>
      <c r="D11" s="15" t="s">
        <v>384</v>
      </c>
      <c r="E11" s="14" t="s">
        <v>37</v>
      </c>
      <c r="F11" s="22">
        <v>5</v>
      </c>
      <c r="G11" s="14">
        <v>2</v>
      </c>
      <c r="H11" s="14">
        <f t="shared" si="0"/>
        <v>10</v>
      </c>
    </row>
    <row r="12" spans="1:8" s="5" customFormat="1" ht="78.75">
      <c r="A12" s="4">
        <v>11</v>
      </c>
      <c r="B12" s="7" t="s">
        <v>38</v>
      </c>
      <c r="C12" s="25" t="s">
        <v>80</v>
      </c>
      <c r="D12" s="15" t="s">
        <v>39</v>
      </c>
      <c r="E12" s="14" t="s">
        <v>40</v>
      </c>
      <c r="F12" s="22">
        <v>3</v>
      </c>
      <c r="G12" s="14">
        <v>1</v>
      </c>
      <c r="H12" s="14">
        <f t="shared" si="0"/>
        <v>3</v>
      </c>
    </row>
    <row r="13" spans="1:8" s="5" customFormat="1" ht="33.75">
      <c r="A13" s="4">
        <v>12</v>
      </c>
      <c r="B13" s="7" t="s">
        <v>43</v>
      </c>
      <c r="C13" s="25" t="s">
        <v>81</v>
      </c>
      <c r="D13" s="15" t="s">
        <v>44</v>
      </c>
      <c r="E13" s="14" t="s">
        <v>45</v>
      </c>
      <c r="F13" s="22">
        <v>4</v>
      </c>
      <c r="G13" s="14">
        <v>1</v>
      </c>
      <c r="H13" s="14">
        <f t="shared" si="0"/>
        <v>4</v>
      </c>
    </row>
    <row r="14" spans="1:8" s="5" customFormat="1" ht="76.5">
      <c r="A14" s="4">
        <v>13</v>
      </c>
      <c r="B14" s="8" t="s">
        <v>388</v>
      </c>
      <c r="C14" s="25" t="s">
        <v>82</v>
      </c>
      <c r="D14" s="15" t="s">
        <v>41</v>
      </c>
      <c r="E14" s="14" t="s">
        <v>42</v>
      </c>
      <c r="F14" s="22">
        <v>4</v>
      </c>
      <c r="G14" s="14">
        <v>1</v>
      </c>
      <c r="H14" s="14">
        <f t="shared" si="0"/>
        <v>4</v>
      </c>
    </row>
    <row r="15" spans="1:8" s="5" customFormat="1" ht="168.75">
      <c r="A15" s="4">
        <v>14</v>
      </c>
      <c r="B15" s="8" t="s">
        <v>389</v>
      </c>
      <c r="C15" s="26" t="s">
        <v>475</v>
      </c>
      <c r="D15" s="14" t="s">
        <v>662</v>
      </c>
      <c r="E15" s="14" t="s">
        <v>260</v>
      </c>
      <c r="F15" s="22">
        <v>2</v>
      </c>
      <c r="G15" s="14">
        <v>4</v>
      </c>
      <c r="H15" s="14">
        <f t="shared" si="0"/>
        <v>8</v>
      </c>
    </row>
    <row r="16" spans="1:8" s="5" customFormat="1" ht="123.75">
      <c r="A16" s="4">
        <v>15</v>
      </c>
      <c r="B16" s="9" t="s">
        <v>386</v>
      </c>
      <c r="C16" s="25" t="s">
        <v>83</v>
      </c>
      <c r="D16" s="17" t="s">
        <v>259</v>
      </c>
      <c r="E16" s="14" t="s">
        <v>260</v>
      </c>
      <c r="F16" s="22">
        <v>4</v>
      </c>
      <c r="G16" s="14">
        <v>1</v>
      </c>
      <c r="H16" s="14">
        <f t="shared" si="0"/>
        <v>4</v>
      </c>
    </row>
    <row r="17" spans="1:8" s="5" customFormat="1" ht="78.75">
      <c r="A17" s="4">
        <v>16</v>
      </c>
      <c r="B17" s="9" t="s">
        <v>46</v>
      </c>
      <c r="C17" s="25" t="s">
        <v>502</v>
      </c>
      <c r="D17" s="17" t="s">
        <v>47</v>
      </c>
      <c r="E17" s="14" t="s">
        <v>48</v>
      </c>
      <c r="F17" s="22">
        <v>5</v>
      </c>
      <c r="G17" s="14">
        <v>3</v>
      </c>
      <c r="H17" s="14">
        <f t="shared" si="0"/>
        <v>15</v>
      </c>
    </row>
    <row r="18" spans="1:8" s="5" customFormat="1" ht="135">
      <c r="A18" s="4">
        <v>17</v>
      </c>
      <c r="B18" s="9" t="s">
        <v>49</v>
      </c>
      <c r="C18" s="25" t="s">
        <v>364</v>
      </c>
      <c r="D18" s="17" t="s">
        <v>91</v>
      </c>
      <c r="E18" s="14" t="s">
        <v>92</v>
      </c>
      <c r="F18" s="22">
        <v>3</v>
      </c>
      <c r="G18" s="14">
        <v>1</v>
      </c>
      <c r="H18" s="14">
        <f t="shared" si="0"/>
        <v>3</v>
      </c>
    </row>
    <row r="19" spans="1:8" s="5" customFormat="1" ht="146.25">
      <c r="A19" s="4">
        <v>18</v>
      </c>
      <c r="B19" s="9" t="s">
        <v>93</v>
      </c>
      <c r="C19" s="25" t="s">
        <v>503</v>
      </c>
      <c r="D19" s="17" t="s">
        <v>102</v>
      </c>
      <c r="E19" s="14" t="s">
        <v>94</v>
      </c>
      <c r="F19" s="22">
        <v>2</v>
      </c>
      <c r="G19" s="14">
        <v>4</v>
      </c>
      <c r="H19" s="14">
        <f t="shared" si="0"/>
        <v>8</v>
      </c>
    </row>
    <row r="20" spans="1:8" s="5" customFormat="1" ht="135">
      <c r="A20" s="4">
        <v>19</v>
      </c>
      <c r="B20" s="9" t="s">
        <v>95</v>
      </c>
      <c r="C20" s="25" t="s">
        <v>504</v>
      </c>
      <c r="D20" s="17" t="s">
        <v>96</v>
      </c>
      <c r="E20" s="14" t="s">
        <v>97</v>
      </c>
      <c r="F20" s="22">
        <v>1</v>
      </c>
      <c r="G20" s="14">
        <v>4</v>
      </c>
      <c r="H20" s="14">
        <f t="shared" si="0"/>
        <v>4</v>
      </c>
    </row>
    <row r="21" spans="1:8" s="5" customFormat="1" ht="90">
      <c r="A21" s="4">
        <v>20</v>
      </c>
      <c r="B21" s="9" t="s">
        <v>98</v>
      </c>
      <c r="C21" s="25" t="s">
        <v>505</v>
      </c>
      <c r="D21" s="17" t="s">
        <v>99</v>
      </c>
      <c r="E21" s="14" t="s">
        <v>100</v>
      </c>
      <c r="F21" s="22">
        <v>3</v>
      </c>
      <c r="G21" s="14">
        <v>1</v>
      </c>
      <c r="H21" s="14">
        <f t="shared" si="0"/>
        <v>3</v>
      </c>
    </row>
    <row r="22" spans="1:8" s="5" customFormat="1" ht="56.25">
      <c r="A22" s="4">
        <v>21</v>
      </c>
      <c r="B22" s="10" t="s">
        <v>390</v>
      </c>
      <c r="C22" s="25" t="s">
        <v>506</v>
      </c>
      <c r="D22" s="18" t="s">
        <v>101</v>
      </c>
      <c r="E22" s="14" t="s">
        <v>261</v>
      </c>
      <c r="F22" s="22">
        <v>3</v>
      </c>
      <c r="G22" s="14">
        <v>2</v>
      </c>
      <c r="H22" s="14">
        <f t="shared" si="0"/>
        <v>6</v>
      </c>
    </row>
    <row r="23" spans="1:8" s="5" customFormat="1" ht="76.5">
      <c r="A23" s="4">
        <v>22</v>
      </c>
      <c r="B23" s="10" t="s">
        <v>391</v>
      </c>
      <c r="C23" s="25"/>
      <c r="D23" s="18" t="s">
        <v>392</v>
      </c>
      <c r="E23" s="14" t="s">
        <v>261</v>
      </c>
      <c r="F23" s="22">
        <v>1</v>
      </c>
      <c r="G23" s="14">
        <v>4</v>
      </c>
      <c r="H23" s="14">
        <f t="shared" si="0"/>
        <v>4</v>
      </c>
    </row>
    <row r="24" spans="1:8" s="5" customFormat="1" ht="168.75">
      <c r="A24" s="4">
        <v>23</v>
      </c>
      <c r="B24" s="10" t="s">
        <v>393</v>
      </c>
      <c r="C24" s="25" t="s">
        <v>507</v>
      </c>
      <c r="D24" s="14" t="s">
        <v>228</v>
      </c>
      <c r="E24" s="14" t="s">
        <v>262</v>
      </c>
      <c r="F24" s="22">
        <v>2</v>
      </c>
      <c r="G24" s="14">
        <v>1</v>
      </c>
      <c r="H24" s="14">
        <f t="shared" si="0"/>
        <v>2</v>
      </c>
    </row>
    <row r="25" spans="1:8" s="5" customFormat="1" ht="78.75">
      <c r="A25" s="4">
        <v>24</v>
      </c>
      <c r="B25" s="11" t="s">
        <v>229</v>
      </c>
      <c r="C25" s="25" t="s">
        <v>508</v>
      </c>
      <c r="D25" s="17" t="s">
        <v>263</v>
      </c>
      <c r="E25" s="14" t="s">
        <v>661</v>
      </c>
      <c r="F25" s="22">
        <v>2</v>
      </c>
      <c r="G25" s="14">
        <v>2</v>
      </c>
      <c r="H25" s="14">
        <f t="shared" si="0"/>
        <v>4</v>
      </c>
    </row>
    <row r="26" spans="1:8" s="5" customFormat="1" ht="146.25">
      <c r="A26" s="4">
        <v>25</v>
      </c>
      <c r="B26" s="11" t="s">
        <v>103</v>
      </c>
      <c r="C26" s="25" t="s">
        <v>509</v>
      </c>
      <c r="D26" s="17" t="s">
        <v>104</v>
      </c>
      <c r="E26" s="14" t="s">
        <v>105</v>
      </c>
      <c r="F26" s="22">
        <v>2</v>
      </c>
      <c r="G26" s="14">
        <v>3</v>
      </c>
      <c r="H26" s="14">
        <f t="shared" si="0"/>
        <v>6</v>
      </c>
    </row>
    <row r="27" spans="1:8" s="5" customFormat="1" ht="202.5">
      <c r="A27" s="4">
        <v>26</v>
      </c>
      <c r="B27" s="8" t="s">
        <v>106</v>
      </c>
      <c r="C27" s="25" t="s">
        <v>511</v>
      </c>
      <c r="D27" s="17" t="s">
        <v>107</v>
      </c>
      <c r="E27" s="14" t="s">
        <v>108</v>
      </c>
      <c r="F27" s="22">
        <v>3</v>
      </c>
      <c r="G27" s="14">
        <v>4</v>
      </c>
      <c r="H27" s="14">
        <f t="shared" si="0"/>
        <v>12</v>
      </c>
    </row>
    <row r="28" spans="1:8" s="5" customFormat="1" ht="236.25">
      <c r="A28" s="4">
        <v>27</v>
      </c>
      <c r="B28" s="8" t="s">
        <v>268</v>
      </c>
      <c r="C28" s="25" t="s">
        <v>510</v>
      </c>
      <c r="D28" s="17" t="s">
        <v>109</v>
      </c>
      <c r="E28" s="14" t="s">
        <v>110</v>
      </c>
      <c r="F28" s="22">
        <v>1</v>
      </c>
      <c r="G28" s="14">
        <v>4</v>
      </c>
      <c r="H28" s="14">
        <f t="shared" si="0"/>
        <v>4</v>
      </c>
    </row>
    <row r="29" spans="1:8" s="5" customFormat="1" ht="123.75">
      <c r="A29" s="4">
        <v>28</v>
      </c>
      <c r="B29" s="11" t="s">
        <v>264</v>
      </c>
      <c r="C29" s="25" t="s">
        <v>365</v>
      </c>
      <c r="D29" s="17" t="s">
        <v>476</v>
      </c>
      <c r="E29" s="14" t="s">
        <v>477</v>
      </c>
      <c r="F29" s="22">
        <v>3</v>
      </c>
      <c r="G29" s="14">
        <v>1</v>
      </c>
      <c r="H29" s="14">
        <f t="shared" si="0"/>
        <v>3</v>
      </c>
    </row>
    <row r="30" spans="1:8" s="5" customFormat="1" ht="247.5">
      <c r="A30" s="4">
        <v>29</v>
      </c>
      <c r="B30" s="8" t="s">
        <v>478</v>
      </c>
      <c r="C30" s="25" t="s">
        <v>366</v>
      </c>
      <c r="D30" s="17" t="s">
        <v>479</v>
      </c>
      <c r="E30" s="14" t="s">
        <v>480</v>
      </c>
      <c r="F30" s="22">
        <v>2</v>
      </c>
      <c r="G30" s="14">
        <v>4</v>
      </c>
      <c r="H30" s="14">
        <f t="shared" si="0"/>
        <v>8</v>
      </c>
    </row>
    <row r="31" spans="1:8" s="5" customFormat="1" ht="202.5">
      <c r="A31" s="4">
        <v>30</v>
      </c>
      <c r="B31" s="8" t="s">
        <v>265</v>
      </c>
      <c r="C31" s="25" t="s">
        <v>512</v>
      </c>
      <c r="D31" s="14" t="s">
        <v>481</v>
      </c>
      <c r="E31" s="14" t="s">
        <v>482</v>
      </c>
      <c r="F31" s="22">
        <v>2</v>
      </c>
      <c r="G31" s="14">
        <v>4</v>
      </c>
      <c r="H31" s="14">
        <f t="shared" si="0"/>
        <v>8</v>
      </c>
    </row>
    <row r="32" spans="1:8" s="5" customFormat="1" ht="123.75">
      <c r="A32" s="4">
        <v>31</v>
      </c>
      <c r="B32" s="9" t="s">
        <v>266</v>
      </c>
      <c r="C32" s="25" t="s">
        <v>513</v>
      </c>
      <c r="D32" s="14" t="s">
        <v>267</v>
      </c>
      <c r="E32" s="14" t="s">
        <v>368</v>
      </c>
      <c r="F32" s="22">
        <v>3</v>
      </c>
      <c r="G32" s="14">
        <v>3</v>
      </c>
      <c r="H32" s="14">
        <f t="shared" si="0"/>
        <v>9</v>
      </c>
    </row>
    <row r="33" spans="1:8" s="5" customFormat="1" ht="225">
      <c r="A33" s="4">
        <v>32</v>
      </c>
      <c r="B33" s="9" t="s">
        <v>269</v>
      </c>
      <c r="C33" s="25" t="s">
        <v>514</v>
      </c>
      <c r="D33" s="17" t="s">
        <v>483</v>
      </c>
      <c r="E33" s="14" t="s">
        <v>367</v>
      </c>
      <c r="F33" s="22">
        <v>3</v>
      </c>
      <c r="G33" s="14">
        <v>3</v>
      </c>
      <c r="H33" s="14">
        <f t="shared" si="0"/>
        <v>9</v>
      </c>
    </row>
    <row r="34" spans="1:8" s="5" customFormat="1" ht="157.5">
      <c r="A34" s="4">
        <v>33</v>
      </c>
      <c r="B34" s="9" t="s">
        <v>369</v>
      </c>
      <c r="C34" s="25"/>
      <c r="D34" s="19" t="s">
        <v>370</v>
      </c>
      <c r="E34" s="14" t="s">
        <v>371</v>
      </c>
      <c r="F34" s="22">
        <v>1</v>
      </c>
      <c r="G34" s="14">
        <v>3</v>
      </c>
      <c r="H34" s="14">
        <f t="shared" si="0"/>
        <v>3</v>
      </c>
    </row>
    <row r="35" spans="1:8" s="5" customFormat="1" ht="112.5">
      <c r="A35" s="4">
        <v>34</v>
      </c>
      <c r="B35" s="9" t="s">
        <v>372</v>
      </c>
      <c r="C35" s="25" t="s">
        <v>515</v>
      </c>
      <c r="D35" s="16" t="s">
        <v>373</v>
      </c>
      <c r="E35" s="14" t="s">
        <v>374</v>
      </c>
      <c r="F35" s="22">
        <v>2</v>
      </c>
      <c r="G35" s="14">
        <v>2</v>
      </c>
      <c r="H35" s="14">
        <f t="shared" si="0"/>
        <v>4</v>
      </c>
    </row>
    <row r="36" spans="1:8" s="5" customFormat="1" ht="213.75">
      <c r="A36" s="4">
        <v>35</v>
      </c>
      <c r="B36" s="9" t="s">
        <v>375</v>
      </c>
      <c r="C36" s="25" t="s">
        <v>130</v>
      </c>
      <c r="D36" s="16" t="s">
        <v>376</v>
      </c>
      <c r="E36" s="14" t="s">
        <v>377</v>
      </c>
      <c r="F36" s="22">
        <v>1</v>
      </c>
      <c r="G36" s="14">
        <v>6</v>
      </c>
      <c r="H36" s="14">
        <f t="shared" si="0"/>
        <v>6</v>
      </c>
    </row>
    <row r="37" spans="1:8" s="5" customFormat="1" ht="348.75">
      <c r="A37" s="4">
        <v>36</v>
      </c>
      <c r="B37" s="9" t="s">
        <v>378</v>
      </c>
      <c r="C37" s="25" t="s">
        <v>131</v>
      </c>
      <c r="D37" s="16" t="s">
        <v>379</v>
      </c>
      <c r="E37" s="14" t="s">
        <v>380</v>
      </c>
      <c r="F37" s="22">
        <v>1</v>
      </c>
      <c r="G37" s="14">
        <v>3</v>
      </c>
      <c r="H37" s="14">
        <f t="shared" si="0"/>
        <v>3</v>
      </c>
    </row>
    <row r="38" spans="1:8" s="5" customFormat="1" ht="213.75">
      <c r="A38" s="4">
        <v>37</v>
      </c>
      <c r="B38" s="9" t="s">
        <v>381</v>
      </c>
      <c r="C38" s="25" t="s">
        <v>132</v>
      </c>
      <c r="D38" s="16" t="s">
        <v>382</v>
      </c>
      <c r="E38" s="14" t="s">
        <v>383</v>
      </c>
      <c r="F38" s="22">
        <v>2</v>
      </c>
      <c r="G38" s="14">
        <v>5</v>
      </c>
      <c r="H38" s="14">
        <f t="shared" si="0"/>
        <v>10</v>
      </c>
    </row>
    <row r="39" spans="1:8" s="3" customFormat="1" ht="12.75">
      <c r="A39" s="4">
        <v>38</v>
      </c>
      <c r="C39" s="27"/>
      <c r="D39" s="1"/>
      <c r="F39" s="23">
        <f>SUM(F2:F38)</f>
        <v>107</v>
      </c>
      <c r="G39" s="5">
        <f>SUM(G2:G38)</f>
        <v>100</v>
      </c>
      <c r="H39" s="5">
        <f>SUM(H2:H38)</f>
        <v>253</v>
      </c>
    </row>
  </sheetData>
  <sheetProtection/>
  <mergeCells count="1">
    <mergeCell ref="A1:H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39"/>
  <sheetViews>
    <sheetView zoomScalePageLayoutView="0" workbookViewId="0" topLeftCell="A2">
      <selection activeCell="H39" sqref="H2:H39"/>
    </sheetView>
  </sheetViews>
  <sheetFormatPr defaultColWidth="9.140625" defaultRowHeight="15"/>
  <cols>
    <col min="1" max="1" width="5.7109375" style="2" bestFit="1" customWidth="1"/>
    <col min="2" max="2" width="26.421875" style="2" bestFit="1" customWidth="1"/>
    <col min="3" max="3" width="19.57421875" style="24" customWidth="1"/>
    <col min="4" max="4" width="24.7109375" style="2" customWidth="1"/>
    <col min="5" max="5" width="19.57421875" style="2" customWidth="1"/>
    <col min="6" max="6" width="4.00390625" style="24" customWidth="1"/>
    <col min="7" max="7" width="4.00390625" style="2" customWidth="1"/>
    <col min="8" max="8" width="4.140625" style="2" customWidth="1"/>
    <col min="9" max="16384" width="9.140625" style="2" customWidth="1"/>
  </cols>
  <sheetData>
    <row r="1" spans="1:8" ht="12.75">
      <c r="A1" s="73" t="s">
        <v>143</v>
      </c>
      <c r="B1" s="73"/>
      <c r="C1" s="73"/>
      <c r="D1" s="73"/>
      <c r="E1" s="73"/>
      <c r="F1" s="73"/>
      <c r="G1" s="73"/>
      <c r="H1" s="73"/>
    </row>
    <row r="2" spans="1:8" s="5" customFormat="1" ht="247.5">
      <c r="A2" s="4">
        <v>1</v>
      </c>
      <c r="B2" s="4" t="s">
        <v>678</v>
      </c>
      <c r="C2" s="22"/>
      <c r="D2" s="13" t="s">
        <v>679</v>
      </c>
      <c r="E2" s="13" t="s">
        <v>680</v>
      </c>
      <c r="F2" s="28">
        <v>5</v>
      </c>
      <c r="G2" s="14">
        <v>2</v>
      </c>
      <c r="H2" s="14">
        <f>F2*G2</f>
        <v>10</v>
      </c>
    </row>
    <row r="3" spans="1:8" s="5" customFormat="1" ht="180">
      <c r="A3" s="4">
        <v>2</v>
      </c>
      <c r="B3" s="4" t="s">
        <v>663</v>
      </c>
      <c r="C3" s="22"/>
      <c r="D3" s="13" t="s">
        <v>664</v>
      </c>
      <c r="E3" s="13" t="s">
        <v>665</v>
      </c>
      <c r="F3" s="28">
        <v>5</v>
      </c>
      <c r="G3" s="14">
        <v>1</v>
      </c>
      <c r="H3" s="14">
        <f aca="true" t="shared" si="0" ref="H3:H38">F3*G3</f>
        <v>5</v>
      </c>
    </row>
    <row r="4" spans="1:8" s="5" customFormat="1" ht="247.5">
      <c r="A4" s="4">
        <v>3</v>
      </c>
      <c r="B4" s="4" t="s">
        <v>666</v>
      </c>
      <c r="C4" s="22" t="s">
        <v>133</v>
      </c>
      <c r="D4" s="13" t="s">
        <v>668</v>
      </c>
      <c r="E4" s="13" t="s">
        <v>667</v>
      </c>
      <c r="F4" s="28">
        <v>3</v>
      </c>
      <c r="G4" s="14">
        <v>1</v>
      </c>
      <c r="H4" s="14">
        <f t="shared" si="0"/>
        <v>3</v>
      </c>
    </row>
    <row r="5" spans="1:8" s="5" customFormat="1" ht="236.25">
      <c r="A5" s="4">
        <v>4</v>
      </c>
      <c r="B5" s="4" t="s">
        <v>669</v>
      </c>
      <c r="C5" s="22" t="s">
        <v>134</v>
      </c>
      <c r="D5" s="13" t="s">
        <v>670</v>
      </c>
      <c r="E5" s="13" t="s">
        <v>671</v>
      </c>
      <c r="F5" s="28">
        <v>4</v>
      </c>
      <c r="G5" s="14">
        <v>1</v>
      </c>
      <c r="H5" s="14">
        <f t="shared" si="0"/>
        <v>4</v>
      </c>
    </row>
    <row r="6" spans="1:8" s="5" customFormat="1" ht="123.75">
      <c r="A6" s="4">
        <v>5</v>
      </c>
      <c r="B6" s="4" t="s">
        <v>681</v>
      </c>
      <c r="C6" s="22"/>
      <c r="D6" s="13" t="s">
        <v>682</v>
      </c>
      <c r="E6" s="13" t="s">
        <v>683</v>
      </c>
      <c r="F6" s="28">
        <v>5</v>
      </c>
      <c r="G6" s="14">
        <v>1</v>
      </c>
      <c r="H6" s="14">
        <f t="shared" si="0"/>
        <v>5</v>
      </c>
    </row>
    <row r="7" spans="1:8" s="5" customFormat="1" ht="78.75">
      <c r="A7" s="4">
        <v>6</v>
      </c>
      <c r="B7" s="4" t="s">
        <v>684</v>
      </c>
      <c r="C7" s="22"/>
      <c r="D7" s="13" t="s">
        <v>685</v>
      </c>
      <c r="E7" s="13" t="s">
        <v>686</v>
      </c>
      <c r="F7" s="28">
        <v>5</v>
      </c>
      <c r="G7" s="14">
        <v>2</v>
      </c>
      <c r="H7" s="14">
        <f t="shared" si="0"/>
        <v>10</v>
      </c>
    </row>
    <row r="8" spans="1:8" s="5" customFormat="1" ht="180">
      <c r="A8" s="4">
        <v>7</v>
      </c>
      <c r="B8" s="4" t="s">
        <v>672</v>
      </c>
      <c r="C8" s="22" t="s">
        <v>135</v>
      </c>
      <c r="D8" s="13" t="s">
        <v>674</v>
      </c>
      <c r="E8" s="13" t="s">
        <v>673</v>
      </c>
      <c r="F8" s="28">
        <v>4</v>
      </c>
      <c r="G8" s="14">
        <v>2</v>
      </c>
      <c r="H8" s="14">
        <f t="shared" si="0"/>
        <v>8</v>
      </c>
    </row>
    <row r="9" spans="1:8" s="5" customFormat="1" ht="90">
      <c r="A9" s="4">
        <v>8</v>
      </c>
      <c r="B9" s="4" t="s">
        <v>675</v>
      </c>
      <c r="C9" s="22"/>
      <c r="D9" s="13" t="s">
        <v>676</v>
      </c>
      <c r="E9" s="13" t="s">
        <v>677</v>
      </c>
      <c r="F9" s="28">
        <v>5</v>
      </c>
      <c r="G9" s="14">
        <v>3</v>
      </c>
      <c r="H9" s="14">
        <f t="shared" si="0"/>
        <v>15</v>
      </c>
    </row>
    <row r="10" spans="1:8" s="5" customFormat="1" ht="213.75">
      <c r="A10" s="4">
        <v>9</v>
      </c>
      <c r="B10" s="6" t="s">
        <v>387</v>
      </c>
      <c r="C10" s="25" t="s">
        <v>354</v>
      </c>
      <c r="D10" s="14" t="s">
        <v>36</v>
      </c>
      <c r="E10" s="14" t="s">
        <v>687</v>
      </c>
      <c r="F10" s="28">
        <v>3</v>
      </c>
      <c r="G10" s="14">
        <v>10</v>
      </c>
      <c r="H10" s="14">
        <f t="shared" si="0"/>
        <v>30</v>
      </c>
    </row>
    <row r="11" spans="1:8" s="5" customFormat="1" ht="409.5">
      <c r="A11" s="4">
        <v>10</v>
      </c>
      <c r="B11" s="7" t="s">
        <v>385</v>
      </c>
      <c r="C11" s="25"/>
      <c r="D11" s="15" t="s">
        <v>384</v>
      </c>
      <c r="E11" s="14" t="s">
        <v>37</v>
      </c>
      <c r="F11" s="28">
        <v>5</v>
      </c>
      <c r="G11" s="14">
        <v>2</v>
      </c>
      <c r="H11" s="14">
        <f t="shared" si="0"/>
        <v>10</v>
      </c>
    </row>
    <row r="12" spans="1:8" s="5" customFormat="1" ht="78.75">
      <c r="A12" s="4">
        <v>11</v>
      </c>
      <c r="B12" s="7" t="s">
        <v>38</v>
      </c>
      <c r="C12" s="25"/>
      <c r="D12" s="15" t="s">
        <v>39</v>
      </c>
      <c r="E12" s="14" t="s">
        <v>40</v>
      </c>
      <c r="F12" s="28">
        <v>5</v>
      </c>
      <c r="G12" s="14">
        <v>1</v>
      </c>
      <c r="H12" s="14">
        <f t="shared" si="0"/>
        <v>5</v>
      </c>
    </row>
    <row r="13" spans="1:8" s="5" customFormat="1" ht="45">
      <c r="A13" s="4">
        <v>12</v>
      </c>
      <c r="B13" s="7" t="s">
        <v>43</v>
      </c>
      <c r="C13" s="25" t="s">
        <v>136</v>
      </c>
      <c r="D13" s="15" t="s">
        <v>44</v>
      </c>
      <c r="E13" s="14" t="s">
        <v>45</v>
      </c>
      <c r="F13" s="28">
        <v>4</v>
      </c>
      <c r="G13" s="14">
        <v>1</v>
      </c>
      <c r="H13" s="14">
        <f t="shared" si="0"/>
        <v>4</v>
      </c>
    </row>
    <row r="14" spans="1:8" s="5" customFormat="1" ht="67.5">
      <c r="A14" s="4">
        <v>13</v>
      </c>
      <c r="B14" s="8" t="s">
        <v>388</v>
      </c>
      <c r="C14" s="25"/>
      <c r="D14" s="15" t="s">
        <v>41</v>
      </c>
      <c r="E14" s="14" t="s">
        <v>42</v>
      </c>
      <c r="F14" s="28">
        <v>5</v>
      </c>
      <c r="G14" s="14">
        <v>1</v>
      </c>
      <c r="H14" s="14">
        <f t="shared" si="0"/>
        <v>5</v>
      </c>
    </row>
    <row r="15" spans="1:8" s="5" customFormat="1" ht="270">
      <c r="A15" s="4">
        <v>14</v>
      </c>
      <c r="B15" s="8" t="s">
        <v>389</v>
      </c>
      <c r="C15" s="26" t="s">
        <v>355</v>
      </c>
      <c r="D15" s="14" t="s">
        <v>662</v>
      </c>
      <c r="E15" s="14" t="s">
        <v>260</v>
      </c>
      <c r="F15" s="28">
        <v>4</v>
      </c>
      <c r="G15" s="14">
        <v>4</v>
      </c>
      <c r="H15" s="14">
        <f t="shared" si="0"/>
        <v>16</v>
      </c>
    </row>
    <row r="16" spans="1:8" s="5" customFormat="1" ht="123.75">
      <c r="A16" s="4">
        <v>15</v>
      </c>
      <c r="B16" s="9" t="s">
        <v>386</v>
      </c>
      <c r="C16" s="25" t="s">
        <v>137</v>
      </c>
      <c r="D16" s="17" t="s">
        <v>259</v>
      </c>
      <c r="E16" s="14" t="s">
        <v>260</v>
      </c>
      <c r="F16" s="28">
        <v>3</v>
      </c>
      <c r="G16" s="14">
        <v>1</v>
      </c>
      <c r="H16" s="14">
        <f t="shared" si="0"/>
        <v>3</v>
      </c>
    </row>
    <row r="17" spans="1:8" s="5" customFormat="1" ht="135">
      <c r="A17" s="4">
        <v>16</v>
      </c>
      <c r="B17" s="9" t="s">
        <v>46</v>
      </c>
      <c r="C17" s="25"/>
      <c r="D17" s="17" t="s">
        <v>47</v>
      </c>
      <c r="E17" s="14" t="s">
        <v>48</v>
      </c>
      <c r="F17" s="28">
        <v>5</v>
      </c>
      <c r="G17" s="14">
        <v>3</v>
      </c>
      <c r="H17" s="14">
        <f t="shared" si="0"/>
        <v>15</v>
      </c>
    </row>
    <row r="18" spans="1:8" s="5" customFormat="1" ht="202.5">
      <c r="A18" s="4">
        <v>17</v>
      </c>
      <c r="B18" s="9" t="s">
        <v>49</v>
      </c>
      <c r="C18" s="25" t="s">
        <v>356</v>
      </c>
      <c r="D18" s="17" t="s">
        <v>91</v>
      </c>
      <c r="E18" s="14" t="s">
        <v>92</v>
      </c>
      <c r="F18" s="28">
        <v>5</v>
      </c>
      <c r="G18" s="14">
        <v>1</v>
      </c>
      <c r="H18" s="14">
        <f t="shared" si="0"/>
        <v>5</v>
      </c>
    </row>
    <row r="19" spans="1:8" s="5" customFormat="1" ht="101.25">
      <c r="A19" s="4">
        <v>18</v>
      </c>
      <c r="B19" s="9" t="s">
        <v>93</v>
      </c>
      <c r="C19" s="25" t="s">
        <v>357</v>
      </c>
      <c r="D19" s="17" t="s">
        <v>102</v>
      </c>
      <c r="E19" s="14" t="s">
        <v>94</v>
      </c>
      <c r="F19" s="28">
        <v>3</v>
      </c>
      <c r="G19" s="14">
        <v>4</v>
      </c>
      <c r="H19" s="14">
        <f t="shared" si="0"/>
        <v>12</v>
      </c>
    </row>
    <row r="20" spans="1:8" s="5" customFormat="1" ht="157.5">
      <c r="A20" s="4">
        <v>19</v>
      </c>
      <c r="B20" s="9" t="s">
        <v>95</v>
      </c>
      <c r="C20" s="25" t="s">
        <v>358</v>
      </c>
      <c r="D20" s="17" t="s">
        <v>96</v>
      </c>
      <c r="E20" s="14" t="s">
        <v>97</v>
      </c>
      <c r="F20" s="28">
        <v>2</v>
      </c>
      <c r="G20" s="14">
        <v>4</v>
      </c>
      <c r="H20" s="14">
        <f t="shared" si="0"/>
        <v>8</v>
      </c>
    </row>
    <row r="21" spans="1:8" s="5" customFormat="1" ht="146.25">
      <c r="A21" s="4">
        <v>20</v>
      </c>
      <c r="B21" s="9" t="s">
        <v>98</v>
      </c>
      <c r="C21" s="25" t="s">
        <v>138</v>
      </c>
      <c r="D21" s="17" t="s">
        <v>99</v>
      </c>
      <c r="E21" s="14" t="s">
        <v>100</v>
      </c>
      <c r="F21" s="28">
        <v>3</v>
      </c>
      <c r="G21" s="14">
        <v>1</v>
      </c>
      <c r="H21" s="14">
        <f t="shared" si="0"/>
        <v>3</v>
      </c>
    </row>
    <row r="22" spans="1:8" s="5" customFormat="1" ht="90">
      <c r="A22" s="4">
        <v>21</v>
      </c>
      <c r="B22" s="10" t="s">
        <v>390</v>
      </c>
      <c r="C22" s="25" t="s">
        <v>359</v>
      </c>
      <c r="D22" s="18" t="s">
        <v>101</v>
      </c>
      <c r="E22" s="14" t="s">
        <v>261</v>
      </c>
      <c r="F22" s="28">
        <v>5</v>
      </c>
      <c r="G22" s="14">
        <v>2</v>
      </c>
      <c r="H22" s="14">
        <f t="shared" si="0"/>
        <v>10</v>
      </c>
    </row>
    <row r="23" spans="1:8" s="5" customFormat="1" ht="90">
      <c r="A23" s="4">
        <v>22</v>
      </c>
      <c r="B23" s="10" t="s">
        <v>391</v>
      </c>
      <c r="C23" s="25" t="s">
        <v>360</v>
      </c>
      <c r="D23" s="18" t="s">
        <v>392</v>
      </c>
      <c r="E23" s="14" t="s">
        <v>261</v>
      </c>
      <c r="F23" s="28">
        <v>3</v>
      </c>
      <c r="G23" s="14">
        <v>4</v>
      </c>
      <c r="H23" s="14">
        <f t="shared" si="0"/>
        <v>12</v>
      </c>
    </row>
    <row r="24" spans="1:8" s="5" customFormat="1" ht="270">
      <c r="A24" s="4">
        <v>23</v>
      </c>
      <c r="B24" s="10" t="s">
        <v>393</v>
      </c>
      <c r="C24" s="25" t="s">
        <v>139</v>
      </c>
      <c r="D24" s="14" t="s">
        <v>228</v>
      </c>
      <c r="E24" s="14" t="s">
        <v>262</v>
      </c>
      <c r="F24" s="28">
        <v>3</v>
      </c>
      <c r="G24" s="14">
        <v>1</v>
      </c>
      <c r="H24" s="14">
        <f t="shared" si="0"/>
        <v>3</v>
      </c>
    </row>
    <row r="25" spans="1:8" s="5" customFormat="1" ht="78.75">
      <c r="A25" s="4">
        <v>24</v>
      </c>
      <c r="B25" s="11" t="s">
        <v>229</v>
      </c>
      <c r="C25" s="25"/>
      <c r="D25" s="17" t="s">
        <v>263</v>
      </c>
      <c r="E25" s="14" t="s">
        <v>661</v>
      </c>
      <c r="F25" s="28">
        <v>1</v>
      </c>
      <c r="G25" s="14">
        <v>2</v>
      </c>
      <c r="H25" s="14">
        <f t="shared" si="0"/>
        <v>2</v>
      </c>
    </row>
    <row r="26" spans="1:8" s="5" customFormat="1" ht="146.25">
      <c r="A26" s="4">
        <v>25</v>
      </c>
      <c r="B26" s="11" t="s">
        <v>103</v>
      </c>
      <c r="C26" s="25" t="s">
        <v>361</v>
      </c>
      <c r="D26" s="17" t="s">
        <v>104</v>
      </c>
      <c r="E26" s="14" t="s">
        <v>105</v>
      </c>
      <c r="F26" s="28">
        <v>1</v>
      </c>
      <c r="G26" s="14">
        <v>3</v>
      </c>
      <c r="H26" s="14">
        <f t="shared" si="0"/>
        <v>3</v>
      </c>
    </row>
    <row r="27" spans="1:8" s="5" customFormat="1" ht="326.25">
      <c r="A27" s="4">
        <v>26</v>
      </c>
      <c r="B27" s="8" t="s">
        <v>106</v>
      </c>
      <c r="C27" s="25" t="s">
        <v>362</v>
      </c>
      <c r="D27" s="17" t="s">
        <v>107</v>
      </c>
      <c r="E27" s="14" t="s">
        <v>108</v>
      </c>
      <c r="F27" s="28">
        <v>3</v>
      </c>
      <c r="G27" s="14">
        <v>4</v>
      </c>
      <c r="H27" s="14">
        <f t="shared" si="0"/>
        <v>12</v>
      </c>
    </row>
    <row r="28" spans="1:8" s="5" customFormat="1" ht="236.25">
      <c r="A28" s="4">
        <v>27</v>
      </c>
      <c r="B28" s="8" t="s">
        <v>268</v>
      </c>
      <c r="C28" s="25" t="s">
        <v>140</v>
      </c>
      <c r="D28" s="17" t="s">
        <v>109</v>
      </c>
      <c r="E28" s="14" t="s">
        <v>110</v>
      </c>
      <c r="F28" s="28">
        <v>1</v>
      </c>
      <c r="G28" s="14">
        <v>4</v>
      </c>
      <c r="H28" s="14">
        <f t="shared" si="0"/>
        <v>4</v>
      </c>
    </row>
    <row r="29" spans="1:8" s="5" customFormat="1" ht="168.75">
      <c r="A29" s="4">
        <v>28</v>
      </c>
      <c r="B29" s="11" t="s">
        <v>264</v>
      </c>
      <c r="C29" s="25" t="s">
        <v>141</v>
      </c>
      <c r="D29" s="17" t="s">
        <v>476</v>
      </c>
      <c r="E29" s="14" t="s">
        <v>477</v>
      </c>
      <c r="F29" s="28">
        <v>3</v>
      </c>
      <c r="G29" s="14">
        <v>1</v>
      </c>
      <c r="H29" s="14">
        <f t="shared" si="0"/>
        <v>3</v>
      </c>
    </row>
    <row r="30" spans="1:8" s="5" customFormat="1" ht="393.75">
      <c r="A30" s="4">
        <v>29</v>
      </c>
      <c r="B30" s="8" t="s">
        <v>478</v>
      </c>
      <c r="C30" s="25" t="s">
        <v>363</v>
      </c>
      <c r="D30" s="17" t="s">
        <v>479</v>
      </c>
      <c r="E30" s="14" t="s">
        <v>480</v>
      </c>
      <c r="F30" s="28">
        <v>3</v>
      </c>
      <c r="G30" s="14">
        <v>4</v>
      </c>
      <c r="H30" s="14">
        <f t="shared" si="0"/>
        <v>12</v>
      </c>
    </row>
    <row r="31" spans="1:8" s="5" customFormat="1" ht="326.25">
      <c r="A31" s="4">
        <v>30</v>
      </c>
      <c r="B31" s="8" t="s">
        <v>265</v>
      </c>
      <c r="C31" s="25" t="s">
        <v>466</v>
      </c>
      <c r="D31" s="14" t="s">
        <v>481</v>
      </c>
      <c r="E31" s="14" t="s">
        <v>482</v>
      </c>
      <c r="F31" s="28">
        <v>3</v>
      </c>
      <c r="G31" s="14">
        <v>4</v>
      </c>
      <c r="H31" s="14">
        <f t="shared" si="0"/>
        <v>12</v>
      </c>
    </row>
    <row r="32" spans="1:8" s="5" customFormat="1" ht="191.25">
      <c r="A32" s="4">
        <v>31</v>
      </c>
      <c r="B32" s="9" t="s">
        <v>266</v>
      </c>
      <c r="C32" s="25" t="s">
        <v>467</v>
      </c>
      <c r="D32" s="14" t="s">
        <v>267</v>
      </c>
      <c r="E32" s="14" t="s">
        <v>368</v>
      </c>
      <c r="F32" s="28">
        <v>4</v>
      </c>
      <c r="G32" s="14">
        <v>3</v>
      </c>
      <c r="H32" s="14">
        <f t="shared" si="0"/>
        <v>12</v>
      </c>
    </row>
    <row r="33" spans="1:8" s="5" customFormat="1" ht="348.75">
      <c r="A33" s="4">
        <v>32</v>
      </c>
      <c r="B33" s="9" t="s">
        <v>269</v>
      </c>
      <c r="C33" s="25" t="s">
        <v>142</v>
      </c>
      <c r="D33" s="17" t="s">
        <v>483</v>
      </c>
      <c r="E33" s="14" t="s">
        <v>367</v>
      </c>
      <c r="F33" s="28">
        <v>3</v>
      </c>
      <c r="G33" s="14">
        <v>3</v>
      </c>
      <c r="H33" s="14">
        <f t="shared" si="0"/>
        <v>9</v>
      </c>
    </row>
    <row r="34" spans="1:8" s="5" customFormat="1" ht="191.25">
      <c r="A34" s="4">
        <v>33</v>
      </c>
      <c r="B34" s="9" t="s">
        <v>369</v>
      </c>
      <c r="C34" s="25"/>
      <c r="D34" s="19" t="s">
        <v>370</v>
      </c>
      <c r="E34" s="14" t="s">
        <v>371</v>
      </c>
      <c r="F34" s="28">
        <v>1</v>
      </c>
      <c r="G34" s="14">
        <v>3</v>
      </c>
      <c r="H34" s="14">
        <f t="shared" si="0"/>
        <v>3</v>
      </c>
    </row>
    <row r="35" spans="1:8" s="5" customFormat="1" ht="112.5">
      <c r="A35" s="4">
        <v>34</v>
      </c>
      <c r="B35" s="9" t="s">
        <v>372</v>
      </c>
      <c r="C35" s="25" t="s">
        <v>468</v>
      </c>
      <c r="D35" s="16" t="s">
        <v>373</v>
      </c>
      <c r="E35" s="14" t="s">
        <v>374</v>
      </c>
      <c r="F35" s="28">
        <v>4</v>
      </c>
      <c r="G35" s="14">
        <v>2</v>
      </c>
      <c r="H35" s="14">
        <f t="shared" si="0"/>
        <v>8</v>
      </c>
    </row>
    <row r="36" spans="1:8" s="5" customFormat="1" ht="303.75">
      <c r="A36" s="4">
        <v>35</v>
      </c>
      <c r="B36" s="9" t="s">
        <v>375</v>
      </c>
      <c r="C36" s="25" t="s">
        <v>469</v>
      </c>
      <c r="D36" s="16" t="s">
        <v>376</v>
      </c>
      <c r="E36" s="14" t="s">
        <v>377</v>
      </c>
      <c r="F36" s="28">
        <v>2</v>
      </c>
      <c r="G36" s="14">
        <v>6</v>
      </c>
      <c r="H36" s="14">
        <f t="shared" si="0"/>
        <v>12</v>
      </c>
    </row>
    <row r="37" spans="1:8" s="5" customFormat="1" ht="348.75">
      <c r="A37" s="4">
        <v>36</v>
      </c>
      <c r="B37" s="9" t="s">
        <v>378</v>
      </c>
      <c r="C37" s="25" t="s">
        <v>470</v>
      </c>
      <c r="D37" s="16" t="s">
        <v>379</v>
      </c>
      <c r="E37" s="14" t="s">
        <v>380</v>
      </c>
      <c r="F37" s="28">
        <v>1</v>
      </c>
      <c r="G37" s="14">
        <v>3</v>
      </c>
      <c r="H37" s="14">
        <f t="shared" si="0"/>
        <v>3</v>
      </c>
    </row>
    <row r="38" spans="1:8" s="5" customFormat="1" ht="326.25">
      <c r="A38" s="4">
        <v>37</v>
      </c>
      <c r="B38" s="9" t="s">
        <v>381</v>
      </c>
      <c r="C38" s="25" t="s">
        <v>471</v>
      </c>
      <c r="D38" s="16" t="s">
        <v>382</v>
      </c>
      <c r="E38" s="14" t="s">
        <v>383</v>
      </c>
      <c r="F38" s="28">
        <v>3</v>
      </c>
      <c r="G38" s="14">
        <v>5</v>
      </c>
      <c r="H38" s="14">
        <f t="shared" si="0"/>
        <v>15</v>
      </c>
    </row>
    <row r="39" spans="1:8" s="3" customFormat="1" ht="12.75">
      <c r="A39" s="4">
        <v>38</v>
      </c>
      <c r="C39" s="27"/>
      <c r="D39" s="1"/>
      <c r="F39" s="27">
        <f>SUM(F2:F38)</f>
        <v>127</v>
      </c>
      <c r="G39" s="5">
        <f>SUM(G2:G38)</f>
        <v>100</v>
      </c>
      <c r="H39" s="5">
        <f>SUM(H2:H38)</f>
        <v>311</v>
      </c>
    </row>
  </sheetData>
  <sheetProtection/>
  <mergeCells count="1">
    <mergeCell ref="A1:H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39"/>
  <sheetViews>
    <sheetView zoomScalePageLayoutView="0" workbookViewId="0" topLeftCell="B1">
      <selection activeCell="H39" sqref="H2:H39"/>
    </sheetView>
  </sheetViews>
  <sheetFormatPr defaultColWidth="22.00390625" defaultRowHeight="15"/>
  <cols>
    <col min="1" max="1" width="5.7109375" style="2" customWidth="1"/>
    <col min="2" max="2" width="22.00390625" style="2" customWidth="1"/>
    <col min="3" max="3" width="22.00390625" style="24" customWidth="1"/>
    <col min="4" max="4" width="24.00390625" style="2" customWidth="1"/>
    <col min="5" max="5" width="22.00390625" style="2" customWidth="1"/>
    <col min="6" max="6" width="5.57421875" style="24" customWidth="1"/>
    <col min="7" max="7" width="5.57421875" style="2" customWidth="1"/>
    <col min="8" max="8" width="5.7109375" style="2" customWidth="1"/>
    <col min="9" max="16384" width="22.00390625" style="2" customWidth="1"/>
  </cols>
  <sheetData>
    <row r="1" spans="1:8" ht="12.75">
      <c r="A1" s="73" t="s">
        <v>656</v>
      </c>
      <c r="B1" s="73"/>
      <c r="C1" s="73"/>
      <c r="D1" s="73"/>
      <c r="E1" s="73"/>
      <c r="F1" s="73"/>
      <c r="G1" s="73"/>
      <c r="H1" s="73"/>
    </row>
    <row r="2" spans="1:8" s="5" customFormat="1" ht="258.75">
      <c r="A2" s="4">
        <v>1</v>
      </c>
      <c r="B2" s="4" t="s">
        <v>678</v>
      </c>
      <c r="C2" s="22" t="s">
        <v>77</v>
      </c>
      <c r="D2" s="13" t="s">
        <v>679</v>
      </c>
      <c r="E2" s="13" t="s">
        <v>680</v>
      </c>
      <c r="F2" s="22">
        <v>5</v>
      </c>
      <c r="G2" s="14">
        <v>2</v>
      </c>
      <c r="H2" s="14">
        <f>F2*G2</f>
        <v>10</v>
      </c>
    </row>
    <row r="3" spans="1:8" s="5" customFormat="1" ht="157.5">
      <c r="A3" s="4">
        <v>2</v>
      </c>
      <c r="B3" s="4" t="s">
        <v>663</v>
      </c>
      <c r="C3" s="22" t="s">
        <v>499</v>
      </c>
      <c r="D3" s="13" t="s">
        <v>664</v>
      </c>
      <c r="E3" s="13" t="s">
        <v>665</v>
      </c>
      <c r="F3" s="22">
        <v>5</v>
      </c>
      <c r="G3" s="14">
        <v>1</v>
      </c>
      <c r="H3" s="14">
        <f aca="true" t="shared" si="0" ref="H3:H38">F3*G3</f>
        <v>5</v>
      </c>
    </row>
    <row r="4" spans="1:8" s="5" customFormat="1" ht="213.75">
      <c r="A4" s="4">
        <v>3</v>
      </c>
      <c r="B4" s="4" t="s">
        <v>666</v>
      </c>
      <c r="C4" s="22" t="s">
        <v>144</v>
      </c>
      <c r="D4" s="13" t="s">
        <v>668</v>
      </c>
      <c r="E4" s="13" t="s">
        <v>667</v>
      </c>
      <c r="F4" s="22">
        <v>3</v>
      </c>
      <c r="G4" s="14">
        <v>1</v>
      </c>
      <c r="H4" s="14">
        <f t="shared" si="0"/>
        <v>3</v>
      </c>
    </row>
    <row r="5" spans="1:8" s="5" customFormat="1" ht="202.5">
      <c r="A5" s="4">
        <v>4</v>
      </c>
      <c r="B5" s="4" t="s">
        <v>669</v>
      </c>
      <c r="C5" s="22" t="s">
        <v>145</v>
      </c>
      <c r="D5" s="13" t="s">
        <v>670</v>
      </c>
      <c r="E5" s="13" t="s">
        <v>671</v>
      </c>
      <c r="F5" s="22">
        <v>4</v>
      </c>
      <c r="G5" s="14">
        <v>1</v>
      </c>
      <c r="H5" s="14">
        <f t="shared" si="0"/>
        <v>4</v>
      </c>
    </row>
    <row r="6" spans="1:8" s="5" customFormat="1" ht="123.75">
      <c r="A6" s="4">
        <v>5</v>
      </c>
      <c r="B6" s="4" t="s">
        <v>681</v>
      </c>
      <c r="C6" s="22" t="s">
        <v>146</v>
      </c>
      <c r="D6" s="13" t="s">
        <v>682</v>
      </c>
      <c r="E6" s="13" t="s">
        <v>683</v>
      </c>
      <c r="F6" s="22">
        <v>5</v>
      </c>
      <c r="G6" s="14">
        <v>1</v>
      </c>
      <c r="H6" s="14">
        <f t="shared" si="0"/>
        <v>5</v>
      </c>
    </row>
    <row r="7" spans="1:8" s="5" customFormat="1" ht="67.5">
      <c r="A7" s="4">
        <v>6</v>
      </c>
      <c r="B7" s="4" t="s">
        <v>684</v>
      </c>
      <c r="C7" s="22" t="s">
        <v>147</v>
      </c>
      <c r="D7" s="13" t="s">
        <v>685</v>
      </c>
      <c r="E7" s="13" t="s">
        <v>686</v>
      </c>
      <c r="F7" s="22">
        <v>3</v>
      </c>
      <c r="G7" s="14">
        <v>2</v>
      </c>
      <c r="H7" s="14">
        <f t="shared" si="0"/>
        <v>6</v>
      </c>
    </row>
    <row r="8" spans="1:8" s="5" customFormat="1" ht="157.5">
      <c r="A8" s="4">
        <v>7</v>
      </c>
      <c r="B8" s="4" t="s">
        <v>672</v>
      </c>
      <c r="C8" s="22" t="s">
        <v>350</v>
      </c>
      <c r="D8" s="13" t="s">
        <v>674</v>
      </c>
      <c r="E8" s="13" t="s">
        <v>673</v>
      </c>
      <c r="F8" s="22">
        <v>4</v>
      </c>
      <c r="G8" s="14">
        <v>2</v>
      </c>
      <c r="H8" s="14">
        <f t="shared" si="0"/>
        <v>8</v>
      </c>
    </row>
    <row r="9" spans="1:8" s="5" customFormat="1" ht="90">
      <c r="A9" s="4">
        <v>8</v>
      </c>
      <c r="B9" s="4" t="s">
        <v>675</v>
      </c>
      <c r="C9" s="22"/>
      <c r="D9" s="13" t="s">
        <v>676</v>
      </c>
      <c r="E9" s="13" t="s">
        <v>677</v>
      </c>
      <c r="F9" s="22">
        <v>5</v>
      </c>
      <c r="G9" s="14">
        <v>3</v>
      </c>
      <c r="H9" s="14">
        <f t="shared" si="0"/>
        <v>15</v>
      </c>
    </row>
    <row r="10" spans="1:8" s="5" customFormat="1" ht="180">
      <c r="A10" s="4">
        <v>9</v>
      </c>
      <c r="B10" s="6" t="s">
        <v>387</v>
      </c>
      <c r="C10" s="25" t="s">
        <v>148</v>
      </c>
      <c r="D10" s="14" t="s">
        <v>36</v>
      </c>
      <c r="E10" s="14" t="s">
        <v>687</v>
      </c>
      <c r="F10" s="22">
        <v>4</v>
      </c>
      <c r="G10" s="14">
        <v>10</v>
      </c>
      <c r="H10" s="14">
        <f t="shared" si="0"/>
        <v>40</v>
      </c>
    </row>
    <row r="11" spans="1:8" s="5" customFormat="1" ht="409.5">
      <c r="A11" s="4">
        <v>10</v>
      </c>
      <c r="B11" s="7" t="s">
        <v>385</v>
      </c>
      <c r="C11" s="25"/>
      <c r="D11" s="15" t="s">
        <v>384</v>
      </c>
      <c r="E11" s="14" t="s">
        <v>37</v>
      </c>
      <c r="F11" s="22">
        <v>5</v>
      </c>
      <c r="G11" s="14">
        <v>2</v>
      </c>
      <c r="H11" s="14">
        <f t="shared" si="0"/>
        <v>10</v>
      </c>
    </row>
    <row r="12" spans="1:8" s="5" customFormat="1" ht="78.75">
      <c r="A12" s="4">
        <v>11</v>
      </c>
      <c r="B12" s="7" t="s">
        <v>38</v>
      </c>
      <c r="C12" s="25"/>
      <c r="D12" s="15" t="s">
        <v>39</v>
      </c>
      <c r="E12" s="14" t="s">
        <v>40</v>
      </c>
      <c r="F12" s="22">
        <v>5</v>
      </c>
      <c r="G12" s="14">
        <v>1</v>
      </c>
      <c r="H12" s="14">
        <f t="shared" si="0"/>
        <v>5</v>
      </c>
    </row>
    <row r="13" spans="1:8" s="5" customFormat="1" ht="56.25">
      <c r="A13" s="4">
        <v>12</v>
      </c>
      <c r="B13" s="7" t="s">
        <v>43</v>
      </c>
      <c r="C13" s="25" t="s">
        <v>149</v>
      </c>
      <c r="D13" s="15" t="s">
        <v>44</v>
      </c>
      <c r="E13" s="14" t="s">
        <v>45</v>
      </c>
      <c r="F13" s="22">
        <v>4</v>
      </c>
      <c r="G13" s="14">
        <v>1</v>
      </c>
      <c r="H13" s="14">
        <f t="shared" si="0"/>
        <v>4</v>
      </c>
    </row>
    <row r="14" spans="1:8" s="5" customFormat="1" ht="67.5">
      <c r="A14" s="4">
        <v>13</v>
      </c>
      <c r="B14" s="8" t="s">
        <v>388</v>
      </c>
      <c r="C14" s="25"/>
      <c r="D14" s="15" t="s">
        <v>41</v>
      </c>
      <c r="E14" s="14" t="s">
        <v>42</v>
      </c>
      <c r="F14" s="22">
        <v>5</v>
      </c>
      <c r="G14" s="14">
        <v>1</v>
      </c>
      <c r="H14" s="14">
        <f t="shared" si="0"/>
        <v>5</v>
      </c>
    </row>
    <row r="15" spans="1:8" s="5" customFormat="1" ht="303.75">
      <c r="A15" s="4">
        <v>14</v>
      </c>
      <c r="B15" s="8" t="s">
        <v>389</v>
      </c>
      <c r="C15" s="26" t="s">
        <v>500</v>
      </c>
      <c r="D15" s="14" t="s">
        <v>662</v>
      </c>
      <c r="E15" s="14" t="s">
        <v>260</v>
      </c>
      <c r="F15" s="22">
        <v>3</v>
      </c>
      <c r="G15" s="14">
        <v>4</v>
      </c>
      <c r="H15" s="14">
        <f t="shared" si="0"/>
        <v>12</v>
      </c>
    </row>
    <row r="16" spans="1:8" s="5" customFormat="1" ht="123.75">
      <c r="A16" s="4">
        <v>15</v>
      </c>
      <c r="B16" s="9" t="s">
        <v>386</v>
      </c>
      <c r="C16" s="25" t="s">
        <v>150</v>
      </c>
      <c r="D16" s="17" t="s">
        <v>259</v>
      </c>
      <c r="E16" s="14" t="s">
        <v>260</v>
      </c>
      <c r="F16" s="22">
        <v>4</v>
      </c>
      <c r="G16" s="14">
        <v>1</v>
      </c>
      <c r="H16" s="14">
        <f t="shared" si="0"/>
        <v>4</v>
      </c>
    </row>
    <row r="17" spans="1:8" s="5" customFormat="1" ht="135">
      <c r="A17" s="4">
        <v>16</v>
      </c>
      <c r="B17" s="9" t="s">
        <v>46</v>
      </c>
      <c r="C17" s="25" t="s">
        <v>501</v>
      </c>
      <c r="D17" s="17" t="s">
        <v>47</v>
      </c>
      <c r="E17" s="14" t="s">
        <v>48</v>
      </c>
      <c r="F17" s="22">
        <v>3</v>
      </c>
      <c r="G17" s="14">
        <v>3</v>
      </c>
      <c r="H17" s="14">
        <f t="shared" si="0"/>
        <v>9</v>
      </c>
    </row>
    <row r="18" spans="1:8" s="5" customFormat="1" ht="213.75">
      <c r="A18" s="4">
        <v>17</v>
      </c>
      <c r="B18" s="9" t="s">
        <v>49</v>
      </c>
      <c r="C18" s="25" t="s">
        <v>112</v>
      </c>
      <c r="D18" s="17" t="s">
        <v>91</v>
      </c>
      <c r="E18" s="14" t="s">
        <v>92</v>
      </c>
      <c r="F18" s="22">
        <v>3</v>
      </c>
      <c r="G18" s="14">
        <v>1</v>
      </c>
      <c r="H18" s="14">
        <f t="shared" si="0"/>
        <v>3</v>
      </c>
    </row>
    <row r="19" spans="1:8" s="5" customFormat="1" ht="101.25">
      <c r="A19" s="4">
        <v>18</v>
      </c>
      <c r="B19" s="9" t="s">
        <v>93</v>
      </c>
      <c r="C19" s="25" t="s">
        <v>151</v>
      </c>
      <c r="D19" s="17" t="s">
        <v>102</v>
      </c>
      <c r="E19" s="14" t="s">
        <v>94</v>
      </c>
      <c r="F19" s="22">
        <v>2</v>
      </c>
      <c r="G19" s="14">
        <v>4</v>
      </c>
      <c r="H19" s="14">
        <f t="shared" si="0"/>
        <v>8</v>
      </c>
    </row>
    <row r="20" spans="1:8" s="5" customFormat="1" ht="112.5">
      <c r="A20" s="4">
        <v>19</v>
      </c>
      <c r="B20" s="9" t="s">
        <v>95</v>
      </c>
      <c r="C20" s="25" t="s">
        <v>152</v>
      </c>
      <c r="D20" s="17" t="s">
        <v>96</v>
      </c>
      <c r="E20" s="14" t="s">
        <v>97</v>
      </c>
      <c r="F20" s="22">
        <v>1</v>
      </c>
      <c r="G20" s="14">
        <v>4</v>
      </c>
      <c r="H20" s="14">
        <f t="shared" si="0"/>
        <v>4</v>
      </c>
    </row>
    <row r="21" spans="1:8" s="5" customFormat="1" ht="146.25">
      <c r="A21" s="4">
        <v>20</v>
      </c>
      <c r="B21" s="9" t="s">
        <v>98</v>
      </c>
      <c r="C21" s="25" t="s">
        <v>113</v>
      </c>
      <c r="D21" s="17" t="s">
        <v>99</v>
      </c>
      <c r="E21" s="14" t="s">
        <v>100</v>
      </c>
      <c r="F21" s="22">
        <v>4</v>
      </c>
      <c r="G21" s="14">
        <v>1</v>
      </c>
      <c r="H21" s="14">
        <f t="shared" si="0"/>
        <v>4</v>
      </c>
    </row>
    <row r="22" spans="1:8" s="5" customFormat="1" ht="101.25">
      <c r="A22" s="4">
        <v>21</v>
      </c>
      <c r="B22" s="10" t="s">
        <v>390</v>
      </c>
      <c r="C22" s="25" t="s">
        <v>114</v>
      </c>
      <c r="D22" s="18" t="s">
        <v>101</v>
      </c>
      <c r="E22" s="14" t="s">
        <v>261</v>
      </c>
      <c r="F22" s="22">
        <v>3</v>
      </c>
      <c r="G22" s="14">
        <v>2</v>
      </c>
      <c r="H22" s="14">
        <f t="shared" si="0"/>
        <v>6</v>
      </c>
    </row>
    <row r="23" spans="1:8" s="5" customFormat="1" ht="56.25">
      <c r="A23" s="4">
        <v>22</v>
      </c>
      <c r="B23" s="10" t="s">
        <v>391</v>
      </c>
      <c r="C23" s="25" t="s">
        <v>153</v>
      </c>
      <c r="D23" s="18" t="s">
        <v>392</v>
      </c>
      <c r="E23" s="14" t="s">
        <v>261</v>
      </c>
      <c r="F23" s="22">
        <v>1</v>
      </c>
      <c r="G23" s="14">
        <v>4</v>
      </c>
      <c r="H23" s="14">
        <f t="shared" si="0"/>
        <v>4</v>
      </c>
    </row>
    <row r="24" spans="1:8" s="5" customFormat="1" ht="281.25">
      <c r="A24" s="4">
        <v>23</v>
      </c>
      <c r="B24" s="10" t="s">
        <v>393</v>
      </c>
      <c r="C24" s="25" t="s">
        <v>154</v>
      </c>
      <c r="D24" s="14" t="s">
        <v>228</v>
      </c>
      <c r="E24" s="14" t="s">
        <v>262</v>
      </c>
      <c r="F24" s="22">
        <v>3</v>
      </c>
      <c r="G24" s="14">
        <v>1</v>
      </c>
      <c r="H24" s="14">
        <f t="shared" si="0"/>
        <v>3</v>
      </c>
    </row>
    <row r="25" spans="1:8" s="5" customFormat="1" ht="78.75">
      <c r="A25" s="4">
        <v>24</v>
      </c>
      <c r="B25" s="11" t="s">
        <v>229</v>
      </c>
      <c r="C25" s="25" t="s">
        <v>115</v>
      </c>
      <c r="D25" s="17" t="s">
        <v>263</v>
      </c>
      <c r="E25" s="14" t="s">
        <v>661</v>
      </c>
      <c r="F25" s="22">
        <v>1</v>
      </c>
      <c r="G25" s="14">
        <v>2</v>
      </c>
      <c r="H25" s="14">
        <f t="shared" si="0"/>
        <v>2</v>
      </c>
    </row>
    <row r="26" spans="1:8" s="5" customFormat="1" ht="123.75">
      <c r="A26" s="4">
        <v>25</v>
      </c>
      <c r="B26" s="11" t="s">
        <v>103</v>
      </c>
      <c r="C26" s="25" t="s">
        <v>116</v>
      </c>
      <c r="D26" s="17" t="s">
        <v>104</v>
      </c>
      <c r="E26" s="14" t="s">
        <v>105</v>
      </c>
      <c r="F26" s="22">
        <v>4</v>
      </c>
      <c r="G26" s="14">
        <v>3</v>
      </c>
      <c r="H26" s="14">
        <f t="shared" si="0"/>
        <v>12</v>
      </c>
    </row>
    <row r="27" spans="1:8" s="5" customFormat="1" ht="326.25">
      <c r="A27" s="4">
        <v>26</v>
      </c>
      <c r="B27" s="8" t="s">
        <v>106</v>
      </c>
      <c r="C27" s="25" t="s">
        <v>117</v>
      </c>
      <c r="D27" s="17" t="s">
        <v>107</v>
      </c>
      <c r="E27" s="14" t="s">
        <v>108</v>
      </c>
      <c r="F27" s="22">
        <v>5</v>
      </c>
      <c r="G27" s="14">
        <v>4</v>
      </c>
      <c r="H27" s="14">
        <f t="shared" si="0"/>
        <v>20</v>
      </c>
    </row>
    <row r="28" spans="1:8" s="5" customFormat="1" ht="202.5">
      <c r="A28" s="4">
        <v>27</v>
      </c>
      <c r="B28" s="8" t="s">
        <v>268</v>
      </c>
      <c r="C28" s="25" t="s">
        <v>155</v>
      </c>
      <c r="D28" s="17" t="s">
        <v>109</v>
      </c>
      <c r="E28" s="14" t="s">
        <v>110</v>
      </c>
      <c r="F28" s="22">
        <v>4</v>
      </c>
      <c r="G28" s="14">
        <v>4</v>
      </c>
      <c r="H28" s="14">
        <f t="shared" si="0"/>
        <v>16</v>
      </c>
    </row>
    <row r="29" spans="1:8" s="5" customFormat="1" ht="168.75">
      <c r="A29" s="4">
        <v>28</v>
      </c>
      <c r="B29" s="11" t="s">
        <v>264</v>
      </c>
      <c r="C29" s="25" t="s">
        <v>351</v>
      </c>
      <c r="D29" s="17" t="s">
        <v>476</v>
      </c>
      <c r="E29" s="14" t="s">
        <v>477</v>
      </c>
      <c r="F29" s="22">
        <v>3</v>
      </c>
      <c r="G29" s="14">
        <v>1</v>
      </c>
      <c r="H29" s="14">
        <f t="shared" si="0"/>
        <v>3</v>
      </c>
    </row>
    <row r="30" spans="1:8" s="5" customFormat="1" ht="393.75">
      <c r="A30" s="4">
        <v>29</v>
      </c>
      <c r="B30" s="8" t="s">
        <v>478</v>
      </c>
      <c r="C30" s="25" t="s">
        <v>156</v>
      </c>
      <c r="D30" s="17" t="s">
        <v>479</v>
      </c>
      <c r="E30" s="14" t="s">
        <v>480</v>
      </c>
      <c r="F30" s="22">
        <v>4</v>
      </c>
      <c r="G30" s="14">
        <v>4</v>
      </c>
      <c r="H30" s="14">
        <f t="shared" si="0"/>
        <v>16</v>
      </c>
    </row>
    <row r="31" spans="1:8" s="5" customFormat="1" ht="326.25">
      <c r="A31" s="4">
        <v>30</v>
      </c>
      <c r="B31" s="8" t="s">
        <v>265</v>
      </c>
      <c r="C31" s="25" t="s">
        <v>157</v>
      </c>
      <c r="D31" s="14" t="s">
        <v>481</v>
      </c>
      <c r="E31" s="14" t="s">
        <v>482</v>
      </c>
      <c r="F31" s="22">
        <v>1</v>
      </c>
      <c r="G31" s="14">
        <v>4</v>
      </c>
      <c r="H31" s="14">
        <f t="shared" si="0"/>
        <v>4</v>
      </c>
    </row>
    <row r="32" spans="1:8" s="5" customFormat="1" ht="202.5">
      <c r="A32" s="4">
        <v>31</v>
      </c>
      <c r="B32" s="9" t="s">
        <v>266</v>
      </c>
      <c r="C32" s="25" t="s">
        <v>118</v>
      </c>
      <c r="D32" s="14" t="s">
        <v>267</v>
      </c>
      <c r="E32" s="14" t="s">
        <v>368</v>
      </c>
      <c r="F32" s="22">
        <v>4</v>
      </c>
      <c r="G32" s="14">
        <v>3</v>
      </c>
      <c r="H32" s="14">
        <f t="shared" si="0"/>
        <v>12</v>
      </c>
    </row>
    <row r="33" spans="1:8" s="5" customFormat="1" ht="360">
      <c r="A33" s="4">
        <v>32</v>
      </c>
      <c r="B33" s="9" t="s">
        <v>269</v>
      </c>
      <c r="C33" s="25" t="s">
        <v>158</v>
      </c>
      <c r="D33" s="17" t="s">
        <v>483</v>
      </c>
      <c r="E33" s="14" t="s">
        <v>367</v>
      </c>
      <c r="F33" s="22">
        <v>2</v>
      </c>
      <c r="G33" s="14">
        <v>3</v>
      </c>
      <c r="H33" s="14">
        <f t="shared" si="0"/>
        <v>6</v>
      </c>
    </row>
    <row r="34" spans="1:8" s="5" customFormat="1" ht="202.5">
      <c r="A34" s="4">
        <v>33</v>
      </c>
      <c r="B34" s="9" t="s">
        <v>369</v>
      </c>
      <c r="C34" s="25"/>
      <c r="D34" s="19" t="s">
        <v>370</v>
      </c>
      <c r="E34" s="14" t="s">
        <v>371</v>
      </c>
      <c r="F34" s="22">
        <v>1</v>
      </c>
      <c r="G34" s="14">
        <v>3</v>
      </c>
      <c r="H34" s="14">
        <f t="shared" si="0"/>
        <v>3</v>
      </c>
    </row>
    <row r="35" spans="1:8" s="5" customFormat="1" ht="112.5">
      <c r="A35" s="4">
        <v>34</v>
      </c>
      <c r="B35" s="9" t="s">
        <v>372</v>
      </c>
      <c r="C35" s="25" t="s">
        <v>159</v>
      </c>
      <c r="D35" s="16" t="s">
        <v>373</v>
      </c>
      <c r="E35" s="14" t="s">
        <v>374</v>
      </c>
      <c r="F35" s="22">
        <v>2</v>
      </c>
      <c r="G35" s="14">
        <v>2</v>
      </c>
      <c r="H35" s="14">
        <f t="shared" si="0"/>
        <v>4</v>
      </c>
    </row>
    <row r="36" spans="1:8" s="5" customFormat="1" ht="315">
      <c r="A36" s="4">
        <v>35</v>
      </c>
      <c r="B36" s="9" t="s">
        <v>375</v>
      </c>
      <c r="C36" s="25" t="s">
        <v>352</v>
      </c>
      <c r="D36" s="16" t="s">
        <v>376</v>
      </c>
      <c r="E36" s="14" t="s">
        <v>377</v>
      </c>
      <c r="F36" s="22">
        <v>4</v>
      </c>
      <c r="G36" s="14">
        <v>6</v>
      </c>
      <c r="H36" s="14">
        <f t="shared" si="0"/>
        <v>24</v>
      </c>
    </row>
    <row r="37" spans="1:8" s="5" customFormat="1" ht="303.75">
      <c r="A37" s="4">
        <v>36</v>
      </c>
      <c r="B37" s="9" t="s">
        <v>378</v>
      </c>
      <c r="C37" s="25" t="s">
        <v>160</v>
      </c>
      <c r="D37" s="16" t="s">
        <v>379</v>
      </c>
      <c r="E37" s="14" t="s">
        <v>380</v>
      </c>
      <c r="F37" s="22">
        <v>1</v>
      </c>
      <c r="G37" s="14">
        <v>3</v>
      </c>
      <c r="H37" s="14">
        <f t="shared" si="0"/>
        <v>3</v>
      </c>
    </row>
    <row r="38" spans="1:8" s="5" customFormat="1" ht="337.5">
      <c r="A38" s="4">
        <v>37</v>
      </c>
      <c r="B38" s="9" t="s">
        <v>381</v>
      </c>
      <c r="C38" s="25" t="s">
        <v>353</v>
      </c>
      <c r="D38" s="16" t="s">
        <v>382</v>
      </c>
      <c r="E38" s="14" t="s">
        <v>383</v>
      </c>
      <c r="F38" s="22">
        <v>4</v>
      </c>
      <c r="G38" s="14">
        <v>5</v>
      </c>
      <c r="H38" s="14">
        <f t="shared" si="0"/>
        <v>20</v>
      </c>
    </row>
    <row r="39" spans="1:8" s="3" customFormat="1" ht="12.75">
      <c r="A39" s="4">
        <v>38</v>
      </c>
      <c r="C39" s="27"/>
      <c r="D39" s="1"/>
      <c r="F39" s="23">
        <f>SUM(F2:F38)</f>
        <v>124</v>
      </c>
      <c r="G39" s="5">
        <f>SUM(G2:G38)</f>
        <v>100</v>
      </c>
      <c r="H39" s="5">
        <f>SUM(H2:H38)</f>
        <v>322</v>
      </c>
    </row>
  </sheetData>
  <sheetProtection/>
  <mergeCells count="1">
    <mergeCell ref="A1:H1"/>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39"/>
  <sheetViews>
    <sheetView zoomScalePageLayoutView="0" workbookViewId="0" topLeftCell="A38">
      <selection activeCell="H2" sqref="H2:H39"/>
    </sheetView>
  </sheetViews>
  <sheetFormatPr defaultColWidth="21.421875" defaultRowHeight="15"/>
  <cols>
    <col min="1" max="1" width="5.7109375" style="2" customWidth="1"/>
    <col min="2" max="2" width="21.421875" style="2" customWidth="1"/>
    <col min="3" max="3" width="21.421875" style="24" customWidth="1"/>
    <col min="4" max="4" width="24.28125" style="2" customWidth="1"/>
    <col min="5" max="5" width="21.421875" style="2" customWidth="1"/>
    <col min="6" max="6" width="4.7109375" style="24" customWidth="1"/>
    <col min="7" max="7" width="4.421875" style="2" customWidth="1"/>
    <col min="8" max="8" width="4.7109375" style="2" customWidth="1"/>
    <col min="9" max="16384" width="21.421875" style="2" customWidth="1"/>
  </cols>
  <sheetData>
    <row r="1" spans="1:8" ht="12.75">
      <c r="A1" s="73" t="s">
        <v>655</v>
      </c>
      <c r="B1" s="73"/>
      <c r="C1" s="73"/>
      <c r="D1" s="73"/>
      <c r="E1" s="73"/>
      <c r="F1" s="73"/>
      <c r="G1" s="73"/>
      <c r="H1" s="73"/>
    </row>
    <row r="2" spans="1:8" s="5" customFormat="1" ht="247.5">
      <c r="A2" s="4">
        <v>1</v>
      </c>
      <c r="B2" s="4" t="s">
        <v>678</v>
      </c>
      <c r="C2" s="22" t="s">
        <v>161</v>
      </c>
      <c r="D2" s="13" t="s">
        <v>679</v>
      </c>
      <c r="E2" s="13" t="s">
        <v>680</v>
      </c>
      <c r="F2" s="22">
        <v>5</v>
      </c>
      <c r="G2" s="14">
        <v>2</v>
      </c>
      <c r="H2" s="14">
        <f>F2*G2</f>
        <v>10</v>
      </c>
    </row>
    <row r="3" spans="1:8" s="5" customFormat="1" ht="157.5">
      <c r="A3" s="4">
        <v>2</v>
      </c>
      <c r="B3" s="4" t="s">
        <v>663</v>
      </c>
      <c r="C3" s="22"/>
      <c r="D3" s="13" t="s">
        <v>664</v>
      </c>
      <c r="E3" s="13" t="s">
        <v>665</v>
      </c>
      <c r="F3" s="22">
        <v>5</v>
      </c>
      <c r="G3" s="14">
        <v>1</v>
      </c>
      <c r="H3" s="14">
        <f aca="true" t="shared" si="0" ref="H3:H38">F3*G3</f>
        <v>5</v>
      </c>
    </row>
    <row r="4" spans="1:8" s="5" customFormat="1" ht="213.75">
      <c r="A4" s="4">
        <v>3</v>
      </c>
      <c r="B4" s="4" t="s">
        <v>666</v>
      </c>
      <c r="C4" s="22"/>
      <c r="D4" s="13" t="s">
        <v>668</v>
      </c>
      <c r="E4" s="13" t="s">
        <v>667</v>
      </c>
      <c r="F4" s="22">
        <v>5</v>
      </c>
      <c r="G4" s="14">
        <v>1</v>
      </c>
      <c r="H4" s="14">
        <f t="shared" si="0"/>
        <v>5</v>
      </c>
    </row>
    <row r="5" spans="1:8" s="5" customFormat="1" ht="202.5">
      <c r="A5" s="4">
        <v>4</v>
      </c>
      <c r="B5" s="4" t="s">
        <v>669</v>
      </c>
      <c r="C5" s="22"/>
      <c r="D5" s="13" t="s">
        <v>670</v>
      </c>
      <c r="E5" s="13" t="s">
        <v>671</v>
      </c>
      <c r="F5" s="22">
        <v>4</v>
      </c>
      <c r="G5" s="14">
        <v>1</v>
      </c>
      <c r="H5" s="14">
        <f t="shared" si="0"/>
        <v>4</v>
      </c>
    </row>
    <row r="6" spans="1:8" s="5" customFormat="1" ht="123.75">
      <c r="A6" s="4">
        <v>5</v>
      </c>
      <c r="B6" s="4" t="s">
        <v>681</v>
      </c>
      <c r="C6" s="22" t="s">
        <v>162</v>
      </c>
      <c r="D6" s="13" t="s">
        <v>682</v>
      </c>
      <c r="E6" s="13" t="s">
        <v>683</v>
      </c>
      <c r="F6" s="22">
        <v>5</v>
      </c>
      <c r="G6" s="14">
        <v>1</v>
      </c>
      <c r="H6" s="14">
        <f t="shared" si="0"/>
        <v>5</v>
      </c>
    </row>
    <row r="7" spans="1:8" s="5" customFormat="1" ht="78.75">
      <c r="A7" s="4">
        <v>6</v>
      </c>
      <c r="B7" s="4" t="s">
        <v>684</v>
      </c>
      <c r="C7" s="22" t="s">
        <v>163</v>
      </c>
      <c r="D7" s="13" t="s">
        <v>685</v>
      </c>
      <c r="E7" s="13" t="s">
        <v>686</v>
      </c>
      <c r="F7" s="22">
        <v>3</v>
      </c>
      <c r="G7" s="14">
        <v>2</v>
      </c>
      <c r="H7" s="14">
        <f t="shared" si="0"/>
        <v>6</v>
      </c>
    </row>
    <row r="8" spans="1:8" s="5" customFormat="1" ht="157.5">
      <c r="A8" s="4">
        <v>7</v>
      </c>
      <c r="B8" s="4" t="s">
        <v>672</v>
      </c>
      <c r="C8" s="22" t="s">
        <v>164</v>
      </c>
      <c r="D8" s="13" t="s">
        <v>674</v>
      </c>
      <c r="E8" s="13" t="s">
        <v>673</v>
      </c>
      <c r="F8" s="22">
        <v>5</v>
      </c>
      <c r="G8" s="14">
        <v>2</v>
      </c>
      <c r="H8" s="14">
        <f t="shared" si="0"/>
        <v>10</v>
      </c>
    </row>
    <row r="9" spans="1:8" s="5" customFormat="1" ht="90">
      <c r="A9" s="4">
        <v>8</v>
      </c>
      <c r="B9" s="4" t="s">
        <v>675</v>
      </c>
      <c r="C9" s="22"/>
      <c r="D9" s="13" t="s">
        <v>676</v>
      </c>
      <c r="E9" s="13" t="s">
        <v>677</v>
      </c>
      <c r="F9" s="22">
        <v>5</v>
      </c>
      <c r="G9" s="14">
        <v>3</v>
      </c>
      <c r="H9" s="14">
        <f t="shared" si="0"/>
        <v>15</v>
      </c>
    </row>
    <row r="10" spans="1:8" s="5" customFormat="1" ht="180">
      <c r="A10" s="4">
        <v>9</v>
      </c>
      <c r="B10" s="6" t="s">
        <v>387</v>
      </c>
      <c r="C10" s="25" t="s">
        <v>165</v>
      </c>
      <c r="D10" s="14" t="s">
        <v>36</v>
      </c>
      <c r="E10" s="14" t="s">
        <v>687</v>
      </c>
      <c r="F10" s="22">
        <v>4</v>
      </c>
      <c r="G10" s="14">
        <v>10</v>
      </c>
      <c r="H10" s="14">
        <f t="shared" si="0"/>
        <v>40</v>
      </c>
    </row>
    <row r="11" spans="1:8" s="5" customFormat="1" ht="409.5">
      <c r="A11" s="4">
        <v>10</v>
      </c>
      <c r="B11" s="7" t="s">
        <v>385</v>
      </c>
      <c r="C11" s="25"/>
      <c r="D11" s="15" t="s">
        <v>384</v>
      </c>
      <c r="E11" s="14" t="s">
        <v>37</v>
      </c>
      <c r="F11" s="22">
        <v>5</v>
      </c>
      <c r="G11" s="14">
        <v>2</v>
      </c>
      <c r="H11" s="14">
        <f t="shared" si="0"/>
        <v>10</v>
      </c>
    </row>
    <row r="12" spans="1:8" s="5" customFormat="1" ht="78.75">
      <c r="A12" s="4">
        <v>11</v>
      </c>
      <c r="B12" s="7" t="s">
        <v>38</v>
      </c>
      <c r="C12" s="25"/>
      <c r="D12" s="15" t="s">
        <v>39</v>
      </c>
      <c r="E12" s="14" t="s">
        <v>40</v>
      </c>
      <c r="F12" s="22">
        <v>5</v>
      </c>
      <c r="G12" s="14">
        <v>1</v>
      </c>
      <c r="H12" s="14">
        <f t="shared" si="0"/>
        <v>5</v>
      </c>
    </row>
    <row r="13" spans="1:8" s="5" customFormat="1" ht="45">
      <c r="A13" s="4">
        <v>12</v>
      </c>
      <c r="B13" s="7" t="s">
        <v>43</v>
      </c>
      <c r="C13" s="25" t="s">
        <v>166</v>
      </c>
      <c r="D13" s="15" t="s">
        <v>44</v>
      </c>
      <c r="E13" s="14" t="s">
        <v>45</v>
      </c>
      <c r="F13" s="22">
        <v>4</v>
      </c>
      <c r="G13" s="14">
        <v>1</v>
      </c>
      <c r="H13" s="14">
        <f t="shared" si="0"/>
        <v>4</v>
      </c>
    </row>
    <row r="14" spans="1:8" s="5" customFormat="1" ht="67.5">
      <c r="A14" s="4">
        <v>13</v>
      </c>
      <c r="B14" s="8" t="s">
        <v>388</v>
      </c>
      <c r="C14" s="25"/>
      <c r="D14" s="15" t="s">
        <v>41</v>
      </c>
      <c r="E14" s="14" t="s">
        <v>42</v>
      </c>
      <c r="F14" s="22">
        <v>5</v>
      </c>
      <c r="G14" s="14">
        <v>1</v>
      </c>
      <c r="H14" s="14">
        <f t="shared" si="0"/>
        <v>5</v>
      </c>
    </row>
    <row r="15" spans="1:8" s="5" customFormat="1" ht="281.25">
      <c r="A15" s="4">
        <v>14</v>
      </c>
      <c r="B15" s="8" t="s">
        <v>389</v>
      </c>
      <c r="C15" s="26" t="s">
        <v>484</v>
      </c>
      <c r="D15" s="14" t="s">
        <v>662</v>
      </c>
      <c r="E15" s="14" t="s">
        <v>260</v>
      </c>
      <c r="F15" s="22">
        <v>4</v>
      </c>
      <c r="G15" s="14">
        <v>4</v>
      </c>
      <c r="H15" s="14">
        <f t="shared" si="0"/>
        <v>16</v>
      </c>
    </row>
    <row r="16" spans="1:8" s="5" customFormat="1" ht="123.75">
      <c r="A16" s="4">
        <v>15</v>
      </c>
      <c r="B16" s="9" t="s">
        <v>386</v>
      </c>
      <c r="C16" s="25" t="s">
        <v>485</v>
      </c>
      <c r="D16" s="17" t="s">
        <v>259</v>
      </c>
      <c r="E16" s="14" t="s">
        <v>260</v>
      </c>
      <c r="F16" s="22">
        <v>4</v>
      </c>
      <c r="G16" s="14">
        <v>1</v>
      </c>
      <c r="H16" s="14">
        <f t="shared" si="0"/>
        <v>4</v>
      </c>
    </row>
    <row r="17" spans="1:8" s="5" customFormat="1" ht="135">
      <c r="A17" s="4">
        <v>16</v>
      </c>
      <c r="B17" s="9" t="s">
        <v>46</v>
      </c>
      <c r="C17" s="25"/>
      <c r="D17" s="17" t="s">
        <v>47</v>
      </c>
      <c r="E17" s="14" t="s">
        <v>48</v>
      </c>
      <c r="F17" s="22">
        <v>5</v>
      </c>
      <c r="G17" s="14">
        <v>3</v>
      </c>
      <c r="H17" s="14">
        <f t="shared" si="0"/>
        <v>15</v>
      </c>
    </row>
    <row r="18" spans="1:8" s="5" customFormat="1" ht="202.5">
      <c r="A18" s="4">
        <v>17</v>
      </c>
      <c r="B18" s="9" t="s">
        <v>49</v>
      </c>
      <c r="C18" s="25" t="s">
        <v>486</v>
      </c>
      <c r="D18" s="17" t="s">
        <v>91</v>
      </c>
      <c r="E18" s="14" t="s">
        <v>92</v>
      </c>
      <c r="F18" s="22">
        <v>4</v>
      </c>
      <c r="G18" s="14">
        <v>1</v>
      </c>
      <c r="H18" s="14">
        <f t="shared" si="0"/>
        <v>4</v>
      </c>
    </row>
    <row r="19" spans="1:8" s="5" customFormat="1" ht="101.25">
      <c r="A19" s="4">
        <v>18</v>
      </c>
      <c r="B19" s="9" t="s">
        <v>93</v>
      </c>
      <c r="C19" s="25" t="s">
        <v>487</v>
      </c>
      <c r="D19" s="17" t="s">
        <v>102</v>
      </c>
      <c r="E19" s="14" t="s">
        <v>94</v>
      </c>
      <c r="F19" s="22">
        <v>2</v>
      </c>
      <c r="G19" s="14">
        <v>4</v>
      </c>
      <c r="H19" s="14">
        <f t="shared" si="0"/>
        <v>8</v>
      </c>
    </row>
    <row r="20" spans="1:8" s="5" customFormat="1" ht="112.5">
      <c r="A20" s="4">
        <v>19</v>
      </c>
      <c r="B20" s="9" t="s">
        <v>95</v>
      </c>
      <c r="C20" s="25" t="s">
        <v>488</v>
      </c>
      <c r="D20" s="17" t="s">
        <v>96</v>
      </c>
      <c r="E20" s="14" t="s">
        <v>97</v>
      </c>
      <c r="F20" s="22">
        <v>4</v>
      </c>
      <c r="G20" s="14">
        <v>4</v>
      </c>
      <c r="H20" s="14">
        <f t="shared" si="0"/>
        <v>16</v>
      </c>
    </row>
    <row r="21" spans="1:8" s="5" customFormat="1" ht="146.25">
      <c r="A21" s="4">
        <v>20</v>
      </c>
      <c r="B21" s="9" t="s">
        <v>98</v>
      </c>
      <c r="C21" s="25" t="s">
        <v>489</v>
      </c>
      <c r="D21" s="17" t="s">
        <v>99</v>
      </c>
      <c r="E21" s="14" t="s">
        <v>100</v>
      </c>
      <c r="F21" s="22">
        <v>3</v>
      </c>
      <c r="G21" s="14">
        <v>1</v>
      </c>
      <c r="H21" s="14">
        <f t="shared" si="0"/>
        <v>3</v>
      </c>
    </row>
    <row r="22" spans="1:8" s="5" customFormat="1" ht="180">
      <c r="A22" s="4">
        <v>21</v>
      </c>
      <c r="B22" s="10" t="s">
        <v>390</v>
      </c>
      <c r="C22" s="25" t="s">
        <v>490</v>
      </c>
      <c r="D22" s="18" t="s">
        <v>101</v>
      </c>
      <c r="E22" s="14" t="s">
        <v>261</v>
      </c>
      <c r="F22" s="22">
        <v>1</v>
      </c>
      <c r="G22" s="14">
        <v>2</v>
      </c>
      <c r="H22" s="14">
        <f t="shared" si="0"/>
        <v>2</v>
      </c>
    </row>
    <row r="23" spans="1:8" s="5" customFormat="1" ht="56.25">
      <c r="A23" s="4">
        <v>22</v>
      </c>
      <c r="B23" s="10" t="s">
        <v>391</v>
      </c>
      <c r="C23" s="25" t="s">
        <v>167</v>
      </c>
      <c r="D23" s="18" t="s">
        <v>392</v>
      </c>
      <c r="E23" s="14" t="s">
        <v>261</v>
      </c>
      <c r="F23" s="22">
        <v>1</v>
      </c>
      <c r="G23" s="14">
        <v>4</v>
      </c>
      <c r="H23" s="14">
        <f t="shared" si="0"/>
        <v>4</v>
      </c>
    </row>
    <row r="24" spans="1:8" s="5" customFormat="1" ht="270">
      <c r="A24" s="4">
        <v>23</v>
      </c>
      <c r="B24" s="10" t="s">
        <v>393</v>
      </c>
      <c r="C24" s="25" t="s">
        <v>167</v>
      </c>
      <c r="D24" s="14" t="s">
        <v>228</v>
      </c>
      <c r="E24" s="14" t="s">
        <v>262</v>
      </c>
      <c r="F24" s="22">
        <v>1</v>
      </c>
      <c r="G24" s="14">
        <v>1</v>
      </c>
      <c r="H24" s="14">
        <f t="shared" si="0"/>
        <v>1</v>
      </c>
    </row>
    <row r="25" spans="1:8" s="5" customFormat="1" ht="78.75">
      <c r="A25" s="4">
        <v>24</v>
      </c>
      <c r="B25" s="11" t="s">
        <v>229</v>
      </c>
      <c r="C25" s="25" t="s">
        <v>491</v>
      </c>
      <c r="D25" s="17" t="s">
        <v>263</v>
      </c>
      <c r="E25" s="14" t="s">
        <v>661</v>
      </c>
      <c r="F25" s="22">
        <v>1</v>
      </c>
      <c r="G25" s="14">
        <v>2</v>
      </c>
      <c r="H25" s="14">
        <f t="shared" si="0"/>
        <v>2</v>
      </c>
    </row>
    <row r="26" spans="1:8" s="5" customFormat="1" ht="123.75">
      <c r="A26" s="4">
        <v>25</v>
      </c>
      <c r="B26" s="11" t="s">
        <v>103</v>
      </c>
      <c r="C26" s="25" t="s">
        <v>168</v>
      </c>
      <c r="D26" s="17" t="s">
        <v>104</v>
      </c>
      <c r="E26" s="14" t="s">
        <v>105</v>
      </c>
      <c r="F26" s="22">
        <v>3</v>
      </c>
      <c r="G26" s="14">
        <v>3</v>
      </c>
      <c r="H26" s="14">
        <f t="shared" si="0"/>
        <v>9</v>
      </c>
    </row>
    <row r="27" spans="1:8" s="5" customFormat="1" ht="326.25">
      <c r="A27" s="4">
        <v>26</v>
      </c>
      <c r="B27" s="8" t="s">
        <v>106</v>
      </c>
      <c r="C27" s="25" t="s">
        <v>492</v>
      </c>
      <c r="D27" s="17" t="s">
        <v>107</v>
      </c>
      <c r="E27" s="14" t="s">
        <v>108</v>
      </c>
      <c r="F27" s="22">
        <v>4</v>
      </c>
      <c r="G27" s="14">
        <v>4</v>
      </c>
      <c r="H27" s="14">
        <f t="shared" si="0"/>
        <v>16</v>
      </c>
    </row>
    <row r="28" spans="1:8" s="5" customFormat="1" ht="202.5">
      <c r="A28" s="4">
        <v>27</v>
      </c>
      <c r="B28" s="8" t="s">
        <v>268</v>
      </c>
      <c r="C28" s="25" t="s">
        <v>493</v>
      </c>
      <c r="D28" s="17" t="s">
        <v>109</v>
      </c>
      <c r="E28" s="14" t="s">
        <v>110</v>
      </c>
      <c r="F28" s="22">
        <v>4</v>
      </c>
      <c r="G28" s="14">
        <v>4</v>
      </c>
      <c r="H28" s="14">
        <f t="shared" si="0"/>
        <v>16</v>
      </c>
    </row>
    <row r="29" spans="1:8" s="5" customFormat="1" ht="168.75">
      <c r="A29" s="4">
        <v>28</v>
      </c>
      <c r="B29" s="11" t="s">
        <v>264</v>
      </c>
      <c r="C29" s="25" t="s">
        <v>494</v>
      </c>
      <c r="D29" s="17" t="s">
        <v>476</v>
      </c>
      <c r="E29" s="14" t="s">
        <v>477</v>
      </c>
      <c r="F29" s="22">
        <v>1</v>
      </c>
      <c r="G29" s="14">
        <v>1</v>
      </c>
      <c r="H29" s="14">
        <f t="shared" si="0"/>
        <v>1</v>
      </c>
    </row>
    <row r="30" spans="1:8" s="5" customFormat="1" ht="393.75">
      <c r="A30" s="4">
        <v>29</v>
      </c>
      <c r="B30" s="8" t="s">
        <v>478</v>
      </c>
      <c r="C30" s="25" t="s">
        <v>495</v>
      </c>
      <c r="D30" s="17" t="s">
        <v>479</v>
      </c>
      <c r="E30" s="14" t="s">
        <v>480</v>
      </c>
      <c r="F30" s="22">
        <v>3</v>
      </c>
      <c r="G30" s="14">
        <v>4</v>
      </c>
      <c r="H30" s="14">
        <f t="shared" si="0"/>
        <v>12</v>
      </c>
    </row>
    <row r="31" spans="1:8" s="5" customFormat="1" ht="326.25">
      <c r="A31" s="4">
        <v>30</v>
      </c>
      <c r="B31" s="8" t="s">
        <v>265</v>
      </c>
      <c r="C31" s="25" t="s">
        <v>394</v>
      </c>
      <c r="D31" s="14" t="s">
        <v>481</v>
      </c>
      <c r="E31" s="14" t="s">
        <v>482</v>
      </c>
      <c r="F31" s="22">
        <v>1</v>
      </c>
      <c r="G31" s="14">
        <v>4</v>
      </c>
      <c r="H31" s="14">
        <f t="shared" si="0"/>
        <v>4</v>
      </c>
    </row>
    <row r="32" spans="1:8" s="5" customFormat="1" ht="202.5">
      <c r="A32" s="4">
        <v>31</v>
      </c>
      <c r="B32" s="9" t="s">
        <v>266</v>
      </c>
      <c r="C32" s="25" t="s">
        <v>496</v>
      </c>
      <c r="D32" s="14" t="s">
        <v>267</v>
      </c>
      <c r="E32" s="14" t="s">
        <v>368</v>
      </c>
      <c r="F32" s="22">
        <v>4</v>
      </c>
      <c r="G32" s="14">
        <v>3</v>
      </c>
      <c r="H32" s="14">
        <f t="shared" si="0"/>
        <v>12</v>
      </c>
    </row>
    <row r="33" spans="1:8" s="5" customFormat="1" ht="348.75">
      <c r="A33" s="4">
        <v>32</v>
      </c>
      <c r="B33" s="9" t="s">
        <v>269</v>
      </c>
      <c r="C33" s="25" t="s">
        <v>497</v>
      </c>
      <c r="D33" s="17" t="s">
        <v>483</v>
      </c>
      <c r="E33" s="14" t="s">
        <v>367</v>
      </c>
      <c r="F33" s="22">
        <v>3</v>
      </c>
      <c r="G33" s="14">
        <v>3</v>
      </c>
      <c r="H33" s="14">
        <f t="shared" si="0"/>
        <v>9</v>
      </c>
    </row>
    <row r="34" spans="1:8" s="5" customFormat="1" ht="202.5">
      <c r="A34" s="4">
        <v>33</v>
      </c>
      <c r="B34" s="9" t="s">
        <v>369</v>
      </c>
      <c r="C34" s="25"/>
      <c r="D34" s="19" t="s">
        <v>370</v>
      </c>
      <c r="E34" s="14" t="s">
        <v>371</v>
      </c>
      <c r="F34" s="22">
        <v>1</v>
      </c>
      <c r="G34" s="14">
        <v>3</v>
      </c>
      <c r="H34" s="14">
        <f t="shared" si="0"/>
        <v>3</v>
      </c>
    </row>
    <row r="35" spans="1:8" s="5" customFormat="1" ht="101.25">
      <c r="A35" s="4">
        <v>34</v>
      </c>
      <c r="B35" s="9" t="s">
        <v>372</v>
      </c>
      <c r="C35" s="25" t="s">
        <v>498</v>
      </c>
      <c r="D35" s="16" t="s">
        <v>373</v>
      </c>
      <c r="E35" s="14" t="s">
        <v>374</v>
      </c>
      <c r="F35" s="22">
        <v>3</v>
      </c>
      <c r="G35" s="14">
        <v>2</v>
      </c>
      <c r="H35" s="14">
        <f t="shared" si="0"/>
        <v>6</v>
      </c>
    </row>
    <row r="36" spans="1:8" s="5" customFormat="1" ht="315">
      <c r="A36" s="4">
        <v>35</v>
      </c>
      <c r="B36" s="9" t="s">
        <v>375</v>
      </c>
      <c r="C36" s="25" t="s">
        <v>395</v>
      </c>
      <c r="D36" s="16" t="s">
        <v>376</v>
      </c>
      <c r="E36" s="14" t="s">
        <v>377</v>
      </c>
      <c r="F36" s="22">
        <v>1</v>
      </c>
      <c r="G36" s="14">
        <v>6</v>
      </c>
      <c r="H36" s="14">
        <f t="shared" si="0"/>
        <v>6</v>
      </c>
    </row>
    <row r="37" spans="1:8" s="5" customFormat="1" ht="303.75">
      <c r="A37" s="4">
        <v>36</v>
      </c>
      <c r="B37" s="9" t="s">
        <v>378</v>
      </c>
      <c r="C37" s="25" t="s">
        <v>396</v>
      </c>
      <c r="D37" s="16" t="s">
        <v>379</v>
      </c>
      <c r="E37" s="14" t="s">
        <v>380</v>
      </c>
      <c r="F37" s="22">
        <v>1</v>
      </c>
      <c r="G37" s="14">
        <v>3</v>
      </c>
      <c r="H37" s="14">
        <f t="shared" si="0"/>
        <v>3</v>
      </c>
    </row>
    <row r="38" spans="1:8" s="5" customFormat="1" ht="326.25">
      <c r="A38" s="4">
        <v>37</v>
      </c>
      <c r="B38" s="9" t="s">
        <v>381</v>
      </c>
      <c r="C38" s="25"/>
      <c r="D38" s="16" t="s">
        <v>382</v>
      </c>
      <c r="E38" s="14" t="s">
        <v>383</v>
      </c>
      <c r="F38" s="22">
        <v>5</v>
      </c>
      <c r="G38" s="14">
        <v>5</v>
      </c>
      <c r="H38" s="14">
        <f t="shared" si="0"/>
        <v>25</v>
      </c>
    </row>
    <row r="39" spans="1:8" s="3" customFormat="1" ht="12.75">
      <c r="A39" s="4">
        <v>38</v>
      </c>
      <c r="C39" s="27"/>
      <c r="D39" s="1"/>
      <c r="F39" s="23">
        <f>SUM(F2:F38)</f>
        <v>124</v>
      </c>
      <c r="G39" s="5">
        <f>SUM(G2:G38)</f>
        <v>100</v>
      </c>
      <c r="H39" s="5">
        <f>SUM(H2:H38)</f>
        <v>321</v>
      </c>
    </row>
  </sheetData>
  <sheetProtection/>
  <mergeCells count="1">
    <mergeCell ref="A1:H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39"/>
  <sheetViews>
    <sheetView zoomScalePageLayoutView="0" workbookViewId="0" topLeftCell="C39">
      <selection activeCell="H2" sqref="H2:H39"/>
    </sheetView>
  </sheetViews>
  <sheetFormatPr defaultColWidth="24.00390625" defaultRowHeight="15"/>
  <cols>
    <col min="1" max="1" width="4.00390625" style="2" customWidth="1"/>
    <col min="2" max="2" width="24.00390625" style="2" customWidth="1"/>
    <col min="3" max="3" width="24.00390625" style="24" customWidth="1"/>
    <col min="4" max="5" width="24.00390625" style="2" customWidth="1"/>
    <col min="6" max="6" width="4.28125" style="24" customWidth="1"/>
    <col min="7" max="7" width="5.421875" style="2" customWidth="1"/>
    <col min="8" max="8" width="5.140625" style="2" customWidth="1"/>
    <col min="9" max="16384" width="24.00390625" style="2" customWidth="1"/>
  </cols>
  <sheetData>
    <row r="1" spans="1:8" ht="12.75">
      <c r="A1" s="73" t="s">
        <v>654</v>
      </c>
      <c r="B1" s="73"/>
      <c r="C1" s="73"/>
      <c r="D1" s="73"/>
      <c r="E1" s="73"/>
      <c r="F1" s="73"/>
      <c r="G1" s="73"/>
      <c r="H1" s="73"/>
    </row>
    <row r="2" spans="1:8" s="5" customFormat="1" ht="258.75">
      <c r="A2" s="4">
        <v>1</v>
      </c>
      <c r="B2" s="4" t="s">
        <v>678</v>
      </c>
      <c r="C2" s="22" t="s">
        <v>397</v>
      </c>
      <c r="D2" s="13" t="s">
        <v>679</v>
      </c>
      <c r="E2" s="13" t="s">
        <v>680</v>
      </c>
      <c r="F2" s="22">
        <v>5</v>
      </c>
      <c r="G2" s="14">
        <v>2</v>
      </c>
      <c r="H2" s="14">
        <f>F2*G2</f>
        <v>10</v>
      </c>
    </row>
    <row r="3" spans="1:8" s="5" customFormat="1" ht="135">
      <c r="A3" s="4">
        <v>2</v>
      </c>
      <c r="B3" s="4" t="s">
        <v>663</v>
      </c>
      <c r="C3" s="22"/>
      <c r="D3" s="13" t="s">
        <v>664</v>
      </c>
      <c r="E3" s="13" t="s">
        <v>665</v>
      </c>
      <c r="F3" s="22">
        <v>5</v>
      </c>
      <c r="G3" s="14">
        <v>1</v>
      </c>
      <c r="H3" s="14">
        <f aca="true" t="shared" si="0" ref="H3:H38">F3*G3</f>
        <v>5</v>
      </c>
    </row>
    <row r="4" spans="1:8" s="5" customFormat="1" ht="202.5">
      <c r="A4" s="4">
        <v>3</v>
      </c>
      <c r="B4" s="4" t="s">
        <v>666</v>
      </c>
      <c r="C4" s="22" t="s">
        <v>398</v>
      </c>
      <c r="D4" s="13" t="s">
        <v>668</v>
      </c>
      <c r="E4" s="13" t="s">
        <v>667</v>
      </c>
      <c r="F4" s="22">
        <v>3</v>
      </c>
      <c r="G4" s="14">
        <v>1</v>
      </c>
      <c r="H4" s="14">
        <f t="shared" si="0"/>
        <v>3</v>
      </c>
    </row>
    <row r="5" spans="1:8" s="5" customFormat="1" ht="191.25">
      <c r="A5" s="4">
        <v>4</v>
      </c>
      <c r="B5" s="4" t="s">
        <v>669</v>
      </c>
      <c r="C5" s="22" t="s">
        <v>399</v>
      </c>
      <c r="D5" s="13" t="s">
        <v>670</v>
      </c>
      <c r="E5" s="13" t="s">
        <v>671</v>
      </c>
      <c r="F5" s="22">
        <v>4</v>
      </c>
      <c r="G5" s="14">
        <v>1</v>
      </c>
      <c r="H5" s="14">
        <f t="shared" si="0"/>
        <v>4</v>
      </c>
    </row>
    <row r="6" spans="1:8" s="5" customFormat="1" ht="101.25">
      <c r="A6" s="4">
        <v>5</v>
      </c>
      <c r="B6" s="4" t="s">
        <v>681</v>
      </c>
      <c r="C6" s="22" t="s">
        <v>533</v>
      </c>
      <c r="D6" s="13" t="s">
        <v>682</v>
      </c>
      <c r="E6" s="13" t="s">
        <v>683</v>
      </c>
      <c r="F6" s="22">
        <v>5</v>
      </c>
      <c r="G6" s="14">
        <v>1</v>
      </c>
      <c r="H6" s="14">
        <f t="shared" si="0"/>
        <v>5</v>
      </c>
    </row>
    <row r="7" spans="1:8" s="5" customFormat="1" ht="67.5">
      <c r="A7" s="4">
        <v>6</v>
      </c>
      <c r="B7" s="4" t="s">
        <v>684</v>
      </c>
      <c r="C7" s="22" t="s">
        <v>534</v>
      </c>
      <c r="D7" s="13" t="s">
        <v>685</v>
      </c>
      <c r="E7" s="13" t="s">
        <v>686</v>
      </c>
      <c r="F7" s="22">
        <v>5</v>
      </c>
      <c r="G7" s="14">
        <v>2</v>
      </c>
      <c r="H7" s="14">
        <f t="shared" si="0"/>
        <v>10</v>
      </c>
    </row>
    <row r="8" spans="1:8" s="5" customFormat="1" ht="146.25">
      <c r="A8" s="4">
        <v>7</v>
      </c>
      <c r="B8" s="4" t="s">
        <v>672</v>
      </c>
      <c r="C8" s="22"/>
      <c r="D8" s="13" t="s">
        <v>674</v>
      </c>
      <c r="E8" s="13" t="s">
        <v>673</v>
      </c>
      <c r="F8" s="22">
        <v>5</v>
      </c>
      <c r="G8" s="14">
        <v>2</v>
      </c>
      <c r="H8" s="14">
        <f t="shared" si="0"/>
        <v>10</v>
      </c>
    </row>
    <row r="9" spans="1:8" s="5" customFormat="1" ht="90">
      <c r="A9" s="4">
        <v>8</v>
      </c>
      <c r="B9" s="4" t="s">
        <v>675</v>
      </c>
      <c r="C9" s="22"/>
      <c r="D9" s="13" t="s">
        <v>676</v>
      </c>
      <c r="E9" s="13" t="s">
        <v>677</v>
      </c>
      <c r="F9" s="22">
        <v>5</v>
      </c>
      <c r="G9" s="14">
        <v>3</v>
      </c>
      <c r="H9" s="14">
        <f t="shared" si="0"/>
        <v>15</v>
      </c>
    </row>
    <row r="10" spans="1:8" s="5" customFormat="1" ht="168.75">
      <c r="A10" s="4">
        <v>9</v>
      </c>
      <c r="B10" s="6" t="s">
        <v>387</v>
      </c>
      <c r="C10" s="25" t="s">
        <v>175</v>
      </c>
      <c r="D10" s="14" t="s">
        <v>36</v>
      </c>
      <c r="E10" s="14" t="s">
        <v>687</v>
      </c>
      <c r="F10" s="22">
        <v>3</v>
      </c>
      <c r="G10" s="14">
        <v>10</v>
      </c>
      <c r="H10" s="14">
        <f t="shared" si="0"/>
        <v>30</v>
      </c>
    </row>
    <row r="11" spans="1:8" s="5" customFormat="1" ht="409.5">
      <c r="A11" s="4">
        <v>10</v>
      </c>
      <c r="B11" s="7" t="s">
        <v>385</v>
      </c>
      <c r="C11" s="25"/>
      <c r="D11" s="15" t="s">
        <v>384</v>
      </c>
      <c r="E11" s="14" t="s">
        <v>37</v>
      </c>
      <c r="F11" s="22">
        <v>5</v>
      </c>
      <c r="G11" s="14">
        <v>2</v>
      </c>
      <c r="H11" s="14">
        <f t="shared" si="0"/>
        <v>10</v>
      </c>
    </row>
    <row r="12" spans="1:8" s="5" customFormat="1" ht="78.75">
      <c r="A12" s="4">
        <v>11</v>
      </c>
      <c r="B12" s="7" t="s">
        <v>38</v>
      </c>
      <c r="C12" s="25" t="s">
        <v>176</v>
      </c>
      <c r="D12" s="15" t="s">
        <v>39</v>
      </c>
      <c r="E12" s="14" t="s">
        <v>40</v>
      </c>
      <c r="F12" s="22">
        <v>3</v>
      </c>
      <c r="G12" s="14">
        <v>1</v>
      </c>
      <c r="H12" s="14">
        <f t="shared" si="0"/>
        <v>3</v>
      </c>
    </row>
    <row r="13" spans="1:8" s="5" customFormat="1" ht="56.25">
      <c r="A13" s="4">
        <v>12</v>
      </c>
      <c r="B13" s="7" t="s">
        <v>43</v>
      </c>
      <c r="C13" s="25"/>
      <c r="D13" s="15" t="s">
        <v>44</v>
      </c>
      <c r="E13" s="14" t="s">
        <v>45</v>
      </c>
      <c r="F13" s="22">
        <v>5</v>
      </c>
      <c r="G13" s="14">
        <v>1</v>
      </c>
      <c r="H13" s="14">
        <f t="shared" si="0"/>
        <v>5</v>
      </c>
    </row>
    <row r="14" spans="1:8" s="5" customFormat="1" ht="78.75">
      <c r="A14" s="4">
        <v>13</v>
      </c>
      <c r="B14" s="8" t="s">
        <v>388</v>
      </c>
      <c r="C14" s="25" t="s">
        <v>535</v>
      </c>
      <c r="D14" s="15" t="s">
        <v>41</v>
      </c>
      <c r="E14" s="14" t="s">
        <v>42</v>
      </c>
      <c r="F14" s="22">
        <v>1</v>
      </c>
      <c r="G14" s="14">
        <v>1</v>
      </c>
      <c r="H14" s="14">
        <f t="shared" si="0"/>
        <v>1</v>
      </c>
    </row>
    <row r="15" spans="1:8" s="5" customFormat="1" ht="303.75">
      <c r="A15" s="4">
        <v>14</v>
      </c>
      <c r="B15" s="8" t="s">
        <v>389</v>
      </c>
      <c r="C15" s="25" t="s">
        <v>535</v>
      </c>
      <c r="D15" s="14" t="s">
        <v>662</v>
      </c>
      <c r="E15" s="14" t="s">
        <v>260</v>
      </c>
      <c r="F15" s="22">
        <v>1</v>
      </c>
      <c r="G15" s="14">
        <v>4</v>
      </c>
      <c r="H15" s="14">
        <f t="shared" si="0"/>
        <v>4</v>
      </c>
    </row>
    <row r="16" spans="1:8" s="5" customFormat="1" ht="123.75">
      <c r="A16" s="4">
        <v>15</v>
      </c>
      <c r="B16" s="9" t="s">
        <v>386</v>
      </c>
      <c r="C16" s="25" t="s">
        <v>535</v>
      </c>
      <c r="D16" s="17" t="s">
        <v>259</v>
      </c>
      <c r="E16" s="14" t="s">
        <v>260</v>
      </c>
      <c r="F16" s="22">
        <v>1</v>
      </c>
      <c r="G16" s="14">
        <v>1</v>
      </c>
      <c r="H16" s="14">
        <f t="shared" si="0"/>
        <v>1</v>
      </c>
    </row>
    <row r="17" spans="1:8" s="5" customFormat="1" ht="135">
      <c r="A17" s="4">
        <v>16</v>
      </c>
      <c r="B17" s="9" t="s">
        <v>46</v>
      </c>
      <c r="C17" s="25" t="s">
        <v>536</v>
      </c>
      <c r="D17" s="17" t="s">
        <v>47</v>
      </c>
      <c r="E17" s="14" t="s">
        <v>48</v>
      </c>
      <c r="F17" s="22">
        <v>4</v>
      </c>
      <c r="G17" s="14">
        <v>3</v>
      </c>
      <c r="H17" s="14">
        <f t="shared" si="0"/>
        <v>12</v>
      </c>
    </row>
    <row r="18" spans="1:8" s="5" customFormat="1" ht="213.75">
      <c r="A18" s="4">
        <v>17</v>
      </c>
      <c r="B18" s="9" t="s">
        <v>49</v>
      </c>
      <c r="C18" s="25" t="s">
        <v>537</v>
      </c>
      <c r="D18" s="17" t="s">
        <v>91</v>
      </c>
      <c r="E18" s="14" t="s">
        <v>92</v>
      </c>
      <c r="F18" s="22">
        <v>3</v>
      </c>
      <c r="G18" s="14">
        <v>1</v>
      </c>
      <c r="H18" s="14">
        <f t="shared" si="0"/>
        <v>3</v>
      </c>
    </row>
    <row r="19" spans="1:8" s="5" customFormat="1" ht="101.25">
      <c r="A19" s="4">
        <v>18</v>
      </c>
      <c r="B19" s="9" t="s">
        <v>93</v>
      </c>
      <c r="C19" s="25" t="s">
        <v>538</v>
      </c>
      <c r="D19" s="17" t="s">
        <v>102</v>
      </c>
      <c r="E19" s="14" t="s">
        <v>94</v>
      </c>
      <c r="F19" s="22">
        <v>2</v>
      </c>
      <c r="G19" s="14">
        <v>4</v>
      </c>
      <c r="H19" s="14">
        <f t="shared" si="0"/>
        <v>8</v>
      </c>
    </row>
    <row r="20" spans="1:8" s="5" customFormat="1" ht="112.5">
      <c r="A20" s="4">
        <v>19</v>
      </c>
      <c r="B20" s="9" t="s">
        <v>95</v>
      </c>
      <c r="C20" s="25" t="s">
        <v>539</v>
      </c>
      <c r="D20" s="17" t="s">
        <v>96</v>
      </c>
      <c r="E20" s="14" t="s">
        <v>97</v>
      </c>
      <c r="F20" s="22">
        <v>2</v>
      </c>
      <c r="G20" s="14">
        <v>4</v>
      </c>
      <c r="H20" s="14">
        <f t="shared" si="0"/>
        <v>8</v>
      </c>
    </row>
    <row r="21" spans="1:8" s="5" customFormat="1" ht="146.25">
      <c r="A21" s="4">
        <v>20</v>
      </c>
      <c r="B21" s="9" t="s">
        <v>98</v>
      </c>
      <c r="C21" s="25" t="s">
        <v>540</v>
      </c>
      <c r="D21" s="17" t="s">
        <v>99</v>
      </c>
      <c r="E21" s="14" t="s">
        <v>100</v>
      </c>
      <c r="F21" s="22">
        <v>2</v>
      </c>
      <c r="G21" s="14">
        <v>1</v>
      </c>
      <c r="H21" s="14">
        <f t="shared" si="0"/>
        <v>2</v>
      </c>
    </row>
    <row r="22" spans="1:8" s="5" customFormat="1" ht="101.25">
      <c r="A22" s="4">
        <v>21</v>
      </c>
      <c r="B22" s="10" t="s">
        <v>390</v>
      </c>
      <c r="C22" s="25" t="s">
        <v>178</v>
      </c>
      <c r="D22" s="18" t="s">
        <v>101</v>
      </c>
      <c r="E22" s="14" t="s">
        <v>261</v>
      </c>
      <c r="F22" s="22">
        <v>2</v>
      </c>
      <c r="G22" s="14">
        <v>2</v>
      </c>
      <c r="H22" s="14">
        <f t="shared" si="0"/>
        <v>4</v>
      </c>
    </row>
    <row r="23" spans="1:8" s="5" customFormat="1" ht="56.25">
      <c r="A23" s="4">
        <v>22</v>
      </c>
      <c r="B23" s="10" t="s">
        <v>391</v>
      </c>
      <c r="C23" s="25" t="s">
        <v>177</v>
      </c>
      <c r="D23" s="18" t="s">
        <v>392</v>
      </c>
      <c r="E23" s="14" t="s">
        <v>261</v>
      </c>
      <c r="F23" s="22">
        <v>2</v>
      </c>
      <c r="G23" s="14">
        <v>4</v>
      </c>
      <c r="H23" s="14">
        <f t="shared" si="0"/>
        <v>8</v>
      </c>
    </row>
    <row r="24" spans="1:8" s="5" customFormat="1" ht="281.25">
      <c r="A24" s="4">
        <v>23</v>
      </c>
      <c r="B24" s="10" t="s">
        <v>393</v>
      </c>
      <c r="C24" s="25" t="s">
        <v>177</v>
      </c>
      <c r="D24" s="14" t="s">
        <v>228</v>
      </c>
      <c r="E24" s="14" t="s">
        <v>262</v>
      </c>
      <c r="F24" s="22">
        <v>2</v>
      </c>
      <c r="G24" s="14">
        <v>1</v>
      </c>
      <c r="H24" s="14">
        <f t="shared" si="0"/>
        <v>2</v>
      </c>
    </row>
    <row r="25" spans="1:8" s="5" customFormat="1" ht="78.75">
      <c r="A25" s="4">
        <v>24</v>
      </c>
      <c r="B25" s="11" t="s">
        <v>229</v>
      </c>
      <c r="C25" s="25"/>
      <c r="D25" s="17" t="s">
        <v>263</v>
      </c>
      <c r="E25" s="14" t="s">
        <v>661</v>
      </c>
      <c r="F25" s="22">
        <v>1</v>
      </c>
      <c r="G25" s="14">
        <v>2</v>
      </c>
      <c r="H25" s="14">
        <f t="shared" si="0"/>
        <v>2</v>
      </c>
    </row>
    <row r="26" spans="1:8" s="5" customFormat="1" ht="112.5">
      <c r="A26" s="4">
        <v>25</v>
      </c>
      <c r="B26" s="11" t="s">
        <v>103</v>
      </c>
      <c r="C26" s="25" t="s">
        <v>179</v>
      </c>
      <c r="D26" s="17" t="s">
        <v>104</v>
      </c>
      <c r="E26" s="14" t="s">
        <v>105</v>
      </c>
      <c r="F26" s="22">
        <v>4</v>
      </c>
      <c r="G26" s="14">
        <v>3</v>
      </c>
      <c r="H26" s="14">
        <f t="shared" si="0"/>
        <v>12</v>
      </c>
    </row>
    <row r="27" spans="1:8" s="5" customFormat="1" ht="326.25">
      <c r="A27" s="4">
        <v>26</v>
      </c>
      <c r="B27" s="8" t="s">
        <v>106</v>
      </c>
      <c r="C27" s="25" t="s">
        <v>541</v>
      </c>
      <c r="D27" s="17" t="s">
        <v>107</v>
      </c>
      <c r="E27" s="14" t="s">
        <v>108</v>
      </c>
      <c r="F27" s="22">
        <v>2</v>
      </c>
      <c r="G27" s="14">
        <v>4</v>
      </c>
      <c r="H27" s="14">
        <f t="shared" si="0"/>
        <v>8</v>
      </c>
    </row>
    <row r="28" spans="1:8" s="5" customFormat="1" ht="180">
      <c r="A28" s="4">
        <v>27</v>
      </c>
      <c r="B28" s="8" t="s">
        <v>268</v>
      </c>
      <c r="C28" s="25" t="s">
        <v>542</v>
      </c>
      <c r="D28" s="17" t="s">
        <v>109</v>
      </c>
      <c r="E28" s="14" t="s">
        <v>110</v>
      </c>
      <c r="F28" s="22">
        <v>1</v>
      </c>
      <c r="G28" s="14">
        <v>4</v>
      </c>
      <c r="H28" s="14">
        <f t="shared" si="0"/>
        <v>4</v>
      </c>
    </row>
    <row r="29" spans="1:8" s="5" customFormat="1" ht="168.75">
      <c r="A29" s="4">
        <v>28</v>
      </c>
      <c r="B29" s="11" t="s">
        <v>264</v>
      </c>
      <c r="C29" s="25" t="s">
        <v>180</v>
      </c>
      <c r="D29" s="17" t="s">
        <v>476</v>
      </c>
      <c r="E29" s="14" t="s">
        <v>477</v>
      </c>
      <c r="F29" s="22">
        <v>4</v>
      </c>
      <c r="G29" s="14">
        <v>1</v>
      </c>
      <c r="H29" s="14">
        <f t="shared" si="0"/>
        <v>4</v>
      </c>
    </row>
    <row r="30" spans="1:8" s="5" customFormat="1" ht="393.75">
      <c r="A30" s="4">
        <v>29</v>
      </c>
      <c r="B30" s="8" t="s">
        <v>478</v>
      </c>
      <c r="C30" s="25" t="s">
        <v>543</v>
      </c>
      <c r="D30" s="17" t="s">
        <v>479</v>
      </c>
      <c r="E30" s="14" t="s">
        <v>480</v>
      </c>
      <c r="F30" s="22">
        <v>3</v>
      </c>
      <c r="G30" s="14">
        <v>4</v>
      </c>
      <c r="H30" s="14">
        <f t="shared" si="0"/>
        <v>12</v>
      </c>
    </row>
    <row r="31" spans="1:8" s="5" customFormat="1" ht="326.25">
      <c r="A31" s="4">
        <v>30</v>
      </c>
      <c r="B31" s="8" t="s">
        <v>265</v>
      </c>
      <c r="C31" s="25" t="s">
        <v>544</v>
      </c>
      <c r="D31" s="14" t="s">
        <v>481</v>
      </c>
      <c r="E31" s="14" t="s">
        <v>482</v>
      </c>
      <c r="F31" s="22">
        <v>4</v>
      </c>
      <c r="G31" s="14">
        <v>4</v>
      </c>
      <c r="H31" s="14">
        <f t="shared" si="0"/>
        <v>16</v>
      </c>
    </row>
    <row r="32" spans="1:8" s="5" customFormat="1" ht="202.5">
      <c r="A32" s="4">
        <v>31</v>
      </c>
      <c r="B32" s="9" t="s">
        <v>266</v>
      </c>
      <c r="C32" s="25" t="s">
        <v>181</v>
      </c>
      <c r="D32" s="14" t="s">
        <v>267</v>
      </c>
      <c r="E32" s="14" t="s">
        <v>368</v>
      </c>
      <c r="F32" s="22">
        <v>5</v>
      </c>
      <c r="G32" s="14">
        <v>3</v>
      </c>
      <c r="H32" s="14">
        <f t="shared" si="0"/>
        <v>15</v>
      </c>
    </row>
    <row r="33" spans="1:8" s="5" customFormat="1" ht="360">
      <c r="A33" s="4">
        <v>32</v>
      </c>
      <c r="B33" s="9" t="s">
        <v>269</v>
      </c>
      <c r="C33" s="25" t="s">
        <v>545</v>
      </c>
      <c r="D33" s="17" t="s">
        <v>483</v>
      </c>
      <c r="E33" s="14" t="s">
        <v>367</v>
      </c>
      <c r="F33" s="22">
        <v>4</v>
      </c>
      <c r="G33" s="14">
        <v>3</v>
      </c>
      <c r="H33" s="14">
        <f t="shared" si="0"/>
        <v>12</v>
      </c>
    </row>
    <row r="34" spans="1:8" s="5" customFormat="1" ht="202.5">
      <c r="A34" s="4">
        <v>33</v>
      </c>
      <c r="B34" s="9" t="s">
        <v>369</v>
      </c>
      <c r="C34" s="25" t="s">
        <v>546</v>
      </c>
      <c r="D34" s="19" t="s">
        <v>370</v>
      </c>
      <c r="E34" s="14" t="s">
        <v>371</v>
      </c>
      <c r="F34" s="22">
        <v>1</v>
      </c>
      <c r="G34" s="14">
        <v>3</v>
      </c>
      <c r="H34" s="14">
        <f t="shared" si="0"/>
        <v>3</v>
      </c>
    </row>
    <row r="35" spans="1:8" s="5" customFormat="1" ht="112.5">
      <c r="A35" s="4">
        <v>34</v>
      </c>
      <c r="B35" s="9" t="s">
        <v>372</v>
      </c>
      <c r="C35" s="25" t="s">
        <v>182</v>
      </c>
      <c r="D35" s="16" t="s">
        <v>373</v>
      </c>
      <c r="E35" s="14" t="s">
        <v>374</v>
      </c>
      <c r="F35" s="22">
        <v>4</v>
      </c>
      <c r="G35" s="14">
        <v>2</v>
      </c>
      <c r="H35" s="14">
        <f t="shared" si="0"/>
        <v>8</v>
      </c>
    </row>
    <row r="36" spans="1:8" s="5" customFormat="1" ht="315">
      <c r="A36" s="4">
        <v>35</v>
      </c>
      <c r="B36" s="9" t="s">
        <v>375</v>
      </c>
      <c r="C36" s="25" t="s">
        <v>183</v>
      </c>
      <c r="D36" s="16" t="s">
        <v>376</v>
      </c>
      <c r="E36" s="14" t="s">
        <v>377</v>
      </c>
      <c r="F36" s="22">
        <v>5</v>
      </c>
      <c r="G36" s="14">
        <v>6</v>
      </c>
      <c r="H36" s="14">
        <f t="shared" si="0"/>
        <v>30</v>
      </c>
    </row>
    <row r="37" spans="1:8" s="5" customFormat="1" ht="292.5">
      <c r="A37" s="4">
        <v>36</v>
      </c>
      <c r="B37" s="9" t="s">
        <v>378</v>
      </c>
      <c r="C37" s="25" t="s">
        <v>547</v>
      </c>
      <c r="D37" s="16" t="s">
        <v>379</v>
      </c>
      <c r="E37" s="14" t="s">
        <v>380</v>
      </c>
      <c r="F37" s="22">
        <v>1</v>
      </c>
      <c r="G37" s="14">
        <v>3</v>
      </c>
      <c r="H37" s="14">
        <f t="shared" si="0"/>
        <v>3</v>
      </c>
    </row>
    <row r="38" spans="1:8" s="5" customFormat="1" ht="337.5">
      <c r="A38" s="4">
        <v>37</v>
      </c>
      <c r="B38" s="9" t="s">
        <v>381</v>
      </c>
      <c r="C38" s="25"/>
      <c r="D38" s="16" t="s">
        <v>382</v>
      </c>
      <c r="E38" s="14" t="s">
        <v>383</v>
      </c>
      <c r="F38" s="22">
        <v>5</v>
      </c>
      <c r="G38" s="14">
        <v>5</v>
      </c>
      <c r="H38" s="14">
        <f t="shared" si="0"/>
        <v>25</v>
      </c>
    </row>
    <row r="39" spans="1:8" s="3" customFormat="1" ht="12.75">
      <c r="A39" s="4">
        <v>38</v>
      </c>
      <c r="C39" s="27"/>
      <c r="D39" s="1"/>
      <c r="F39" s="23">
        <f>SUM(F2:F38)</f>
        <v>119</v>
      </c>
      <c r="G39" s="5">
        <f>SUM(G2:G38)</f>
        <v>100</v>
      </c>
      <c r="H39" s="5">
        <f>SUM(H2:H38)</f>
        <v>317</v>
      </c>
    </row>
  </sheetData>
  <sheetProtection/>
  <mergeCells count="1">
    <mergeCell ref="A1:H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39"/>
  <sheetViews>
    <sheetView zoomScalePageLayoutView="0" workbookViewId="0" topLeftCell="B39">
      <selection activeCell="H2" sqref="H2:H39"/>
    </sheetView>
  </sheetViews>
  <sheetFormatPr defaultColWidth="23.00390625" defaultRowHeight="15"/>
  <cols>
    <col min="1" max="1" width="6.57421875" style="2" customWidth="1"/>
    <col min="2" max="2" width="23.00390625" style="2" customWidth="1"/>
    <col min="3" max="3" width="23.00390625" style="24" customWidth="1"/>
    <col min="4" max="5" width="23.00390625" style="2" customWidth="1"/>
    <col min="6" max="6" width="4.57421875" style="24" customWidth="1"/>
    <col min="7" max="7" width="5.421875" style="2" customWidth="1"/>
    <col min="8" max="8" width="5.57421875" style="2" customWidth="1"/>
    <col min="9" max="16384" width="23.00390625" style="2" customWidth="1"/>
  </cols>
  <sheetData>
    <row r="1" spans="1:8" ht="12.75">
      <c r="A1" s="73" t="s">
        <v>653</v>
      </c>
      <c r="B1" s="73"/>
      <c r="C1" s="73"/>
      <c r="D1" s="73"/>
      <c r="E1" s="73"/>
      <c r="F1" s="73"/>
      <c r="G1" s="73"/>
      <c r="H1" s="73"/>
    </row>
    <row r="2" spans="1:8" s="5" customFormat="1" ht="270">
      <c r="A2" s="4">
        <v>1</v>
      </c>
      <c r="B2" s="4" t="s">
        <v>678</v>
      </c>
      <c r="C2" s="22"/>
      <c r="D2" s="13" t="s">
        <v>679</v>
      </c>
      <c r="E2" s="13" t="s">
        <v>680</v>
      </c>
      <c r="F2" s="22">
        <v>5</v>
      </c>
      <c r="G2" s="14">
        <v>2</v>
      </c>
      <c r="H2" s="14">
        <f>F2*G2</f>
        <v>10</v>
      </c>
    </row>
    <row r="3" spans="1:8" s="5" customFormat="1" ht="146.25">
      <c r="A3" s="4">
        <v>2</v>
      </c>
      <c r="B3" s="4" t="s">
        <v>663</v>
      </c>
      <c r="C3" s="22"/>
      <c r="D3" s="13" t="s">
        <v>664</v>
      </c>
      <c r="E3" s="13" t="s">
        <v>665</v>
      </c>
      <c r="F3" s="22">
        <v>5</v>
      </c>
      <c r="G3" s="14">
        <v>1</v>
      </c>
      <c r="H3" s="14">
        <f aca="true" t="shared" si="0" ref="H3:H38">F3*G3</f>
        <v>5</v>
      </c>
    </row>
    <row r="4" spans="1:8" s="5" customFormat="1" ht="225">
      <c r="A4" s="4">
        <v>3</v>
      </c>
      <c r="B4" s="4" t="s">
        <v>666</v>
      </c>
      <c r="C4" s="22" t="s">
        <v>548</v>
      </c>
      <c r="D4" s="13" t="s">
        <v>668</v>
      </c>
      <c r="E4" s="13" t="s">
        <v>667</v>
      </c>
      <c r="F4" s="22">
        <v>3</v>
      </c>
      <c r="G4" s="14">
        <v>1</v>
      </c>
      <c r="H4" s="14">
        <f t="shared" si="0"/>
        <v>3</v>
      </c>
    </row>
    <row r="5" spans="1:8" s="5" customFormat="1" ht="202.5">
      <c r="A5" s="4">
        <v>4</v>
      </c>
      <c r="B5" s="4" t="s">
        <v>669</v>
      </c>
      <c r="C5" s="22" t="s">
        <v>169</v>
      </c>
      <c r="D5" s="13" t="s">
        <v>670</v>
      </c>
      <c r="E5" s="13" t="s">
        <v>671</v>
      </c>
      <c r="F5" s="22">
        <v>4</v>
      </c>
      <c r="G5" s="14">
        <v>1</v>
      </c>
      <c r="H5" s="14">
        <f t="shared" si="0"/>
        <v>4</v>
      </c>
    </row>
    <row r="6" spans="1:8" s="5" customFormat="1" ht="112.5">
      <c r="A6" s="4">
        <v>5</v>
      </c>
      <c r="B6" s="4" t="s">
        <v>681</v>
      </c>
      <c r="C6" s="22" t="s">
        <v>549</v>
      </c>
      <c r="D6" s="13" t="s">
        <v>682</v>
      </c>
      <c r="E6" s="13" t="s">
        <v>683</v>
      </c>
      <c r="F6" s="22">
        <v>4</v>
      </c>
      <c r="G6" s="14">
        <v>1</v>
      </c>
      <c r="H6" s="14">
        <f t="shared" si="0"/>
        <v>4</v>
      </c>
    </row>
    <row r="7" spans="1:8" s="5" customFormat="1" ht="67.5">
      <c r="A7" s="4">
        <v>6</v>
      </c>
      <c r="B7" s="4" t="s">
        <v>684</v>
      </c>
      <c r="C7" s="22" t="s">
        <v>550</v>
      </c>
      <c r="D7" s="13" t="s">
        <v>685</v>
      </c>
      <c r="E7" s="13" t="s">
        <v>686</v>
      </c>
      <c r="F7" s="22">
        <v>3</v>
      </c>
      <c r="G7" s="14">
        <v>2</v>
      </c>
      <c r="H7" s="14">
        <f t="shared" si="0"/>
        <v>6</v>
      </c>
    </row>
    <row r="8" spans="1:8" s="5" customFormat="1" ht="146.25">
      <c r="A8" s="4">
        <v>7</v>
      </c>
      <c r="B8" s="4" t="s">
        <v>672</v>
      </c>
      <c r="C8" s="22"/>
      <c r="D8" s="13" t="s">
        <v>674</v>
      </c>
      <c r="E8" s="13" t="s">
        <v>673</v>
      </c>
      <c r="F8" s="22">
        <v>5</v>
      </c>
      <c r="G8" s="14">
        <v>2</v>
      </c>
      <c r="H8" s="14">
        <f t="shared" si="0"/>
        <v>10</v>
      </c>
    </row>
    <row r="9" spans="1:8" s="5" customFormat="1" ht="101.25">
      <c r="A9" s="4">
        <v>8</v>
      </c>
      <c r="B9" s="4" t="s">
        <v>675</v>
      </c>
      <c r="C9" s="22"/>
      <c r="D9" s="13" t="s">
        <v>676</v>
      </c>
      <c r="E9" s="13" t="s">
        <v>677</v>
      </c>
      <c r="F9" s="22">
        <v>5</v>
      </c>
      <c r="G9" s="14">
        <v>3</v>
      </c>
      <c r="H9" s="14">
        <f t="shared" si="0"/>
        <v>15</v>
      </c>
    </row>
    <row r="10" spans="1:8" s="5" customFormat="1" ht="191.25">
      <c r="A10" s="4">
        <v>9</v>
      </c>
      <c r="B10" s="6" t="s">
        <v>387</v>
      </c>
      <c r="C10" s="25" t="s">
        <v>551</v>
      </c>
      <c r="D10" s="14" t="s">
        <v>36</v>
      </c>
      <c r="E10" s="14" t="s">
        <v>687</v>
      </c>
      <c r="F10" s="22">
        <v>4</v>
      </c>
      <c r="G10" s="14">
        <v>10</v>
      </c>
      <c r="H10" s="14">
        <f t="shared" si="0"/>
        <v>40</v>
      </c>
    </row>
    <row r="11" spans="1:8" s="5" customFormat="1" ht="409.5">
      <c r="A11" s="4">
        <v>10</v>
      </c>
      <c r="B11" s="7" t="s">
        <v>385</v>
      </c>
      <c r="C11" s="25" t="s">
        <v>552</v>
      </c>
      <c r="D11" s="15" t="s">
        <v>384</v>
      </c>
      <c r="E11" s="14" t="s">
        <v>37</v>
      </c>
      <c r="F11" s="22">
        <v>1</v>
      </c>
      <c r="G11" s="14">
        <v>2</v>
      </c>
      <c r="H11" s="14">
        <f t="shared" si="0"/>
        <v>2</v>
      </c>
    </row>
    <row r="12" spans="1:8" s="5" customFormat="1" ht="78.75">
      <c r="A12" s="4">
        <v>11</v>
      </c>
      <c r="B12" s="7" t="s">
        <v>38</v>
      </c>
      <c r="C12" s="25" t="s">
        <v>553</v>
      </c>
      <c r="D12" s="15" t="s">
        <v>39</v>
      </c>
      <c r="E12" s="14" t="s">
        <v>40</v>
      </c>
      <c r="F12" s="22">
        <v>3</v>
      </c>
      <c r="G12" s="14">
        <v>1</v>
      </c>
      <c r="H12" s="14">
        <f t="shared" si="0"/>
        <v>3</v>
      </c>
    </row>
    <row r="13" spans="1:8" s="5" customFormat="1" ht="56.25">
      <c r="A13" s="4">
        <v>12</v>
      </c>
      <c r="B13" s="7" t="s">
        <v>43</v>
      </c>
      <c r="C13" s="25"/>
      <c r="D13" s="15" t="s">
        <v>44</v>
      </c>
      <c r="E13" s="14" t="s">
        <v>45</v>
      </c>
      <c r="F13" s="22">
        <v>5</v>
      </c>
      <c r="G13" s="14">
        <v>1</v>
      </c>
      <c r="H13" s="14">
        <f t="shared" si="0"/>
        <v>5</v>
      </c>
    </row>
    <row r="14" spans="1:8" s="5" customFormat="1" ht="67.5">
      <c r="A14" s="4">
        <v>13</v>
      </c>
      <c r="B14" s="8" t="s">
        <v>388</v>
      </c>
      <c r="C14" s="25" t="s">
        <v>554</v>
      </c>
      <c r="D14" s="15" t="s">
        <v>41</v>
      </c>
      <c r="E14" s="14" t="s">
        <v>42</v>
      </c>
      <c r="F14" s="22">
        <v>5</v>
      </c>
      <c r="G14" s="14">
        <v>1</v>
      </c>
      <c r="H14" s="14">
        <f t="shared" si="0"/>
        <v>5</v>
      </c>
    </row>
    <row r="15" spans="1:8" s="5" customFormat="1" ht="315">
      <c r="A15" s="4">
        <v>14</v>
      </c>
      <c r="B15" s="8" t="s">
        <v>389</v>
      </c>
      <c r="C15" s="26" t="s">
        <v>170</v>
      </c>
      <c r="D15" s="14" t="s">
        <v>662</v>
      </c>
      <c r="E15" s="14" t="s">
        <v>260</v>
      </c>
      <c r="F15" s="22">
        <v>2</v>
      </c>
      <c r="G15" s="14">
        <v>4</v>
      </c>
      <c r="H15" s="14">
        <f t="shared" si="0"/>
        <v>8</v>
      </c>
    </row>
    <row r="16" spans="1:8" s="5" customFormat="1" ht="135">
      <c r="A16" s="4">
        <v>15</v>
      </c>
      <c r="B16" s="9" t="s">
        <v>386</v>
      </c>
      <c r="C16" s="25" t="s">
        <v>555</v>
      </c>
      <c r="D16" s="17" t="s">
        <v>259</v>
      </c>
      <c r="E16" s="14" t="s">
        <v>260</v>
      </c>
      <c r="F16" s="22">
        <v>4</v>
      </c>
      <c r="G16" s="14">
        <v>1</v>
      </c>
      <c r="H16" s="14">
        <f t="shared" si="0"/>
        <v>4</v>
      </c>
    </row>
    <row r="17" spans="1:8" s="5" customFormat="1" ht="135">
      <c r="A17" s="4">
        <v>16</v>
      </c>
      <c r="B17" s="9" t="s">
        <v>46</v>
      </c>
      <c r="C17" s="25" t="s">
        <v>556</v>
      </c>
      <c r="D17" s="17" t="s">
        <v>47</v>
      </c>
      <c r="E17" s="14" t="s">
        <v>48</v>
      </c>
      <c r="F17" s="22">
        <v>3</v>
      </c>
      <c r="G17" s="14">
        <v>3</v>
      </c>
      <c r="H17" s="14">
        <f t="shared" si="0"/>
        <v>9</v>
      </c>
    </row>
    <row r="18" spans="1:8" s="5" customFormat="1" ht="213.75">
      <c r="A18" s="4">
        <v>17</v>
      </c>
      <c r="B18" s="9" t="s">
        <v>49</v>
      </c>
      <c r="C18" s="25" t="s">
        <v>557</v>
      </c>
      <c r="D18" s="17" t="s">
        <v>91</v>
      </c>
      <c r="E18" s="14" t="s">
        <v>92</v>
      </c>
      <c r="F18" s="22">
        <v>2</v>
      </c>
      <c r="G18" s="14">
        <v>1</v>
      </c>
      <c r="H18" s="14">
        <f t="shared" si="0"/>
        <v>2</v>
      </c>
    </row>
    <row r="19" spans="1:8" s="5" customFormat="1" ht="112.5">
      <c r="A19" s="4">
        <v>18</v>
      </c>
      <c r="B19" s="9" t="s">
        <v>93</v>
      </c>
      <c r="C19" s="25" t="s">
        <v>558</v>
      </c>
      <c r="D19" s="17" t="s">
        <v>102</v>
      </c>
      <c r="E19" s="14" t="s">
        <v>94</v>
      </c>
      <c r="F19" s="22">
        <v>2</v>
      </c>
      <c r="G19" s="14">
        <v>4</v>
      </c>
      <c r="H19" s="14">
        <f t="shared" si="0"/>
        <v>8</v>
      </c>
    </row>
    <row r="20" spans="1:8" s="5" customFormat="1" ht="112.5">
      <c r="A20" s="4">
        <v>19</v>
      </c>
      <c r="B20" s="9" t="s">
        <v>95</v>
      </c>
      <c r="C20" s="25"/>
      <c r="D20" s="17" t="s">
        <v>96</v>
      </c>
      <c r="E20" s="14" t="s">
        <v>97</v>
      </c>
      <c r="F20" s="22">
        <v>1</v>
      </c>
      <c r="G20" s="14">
        <v>4</v>
      </c>
      <c r="H20" s="14">
        <f t="shared" si="0"/>
        <v>4</v>
      </c>
    </row>
    <row r="21" spans="1:8" s="5" customFormat="1" ht="146.25">
      <c r="A21" s="4">
        <v>20</v>
      </c>
      <c r="B21" s="9" t="s">
        <v>98</v>
      </c>
      <c r="C21" s="25" t="s">
        <v>559</v>
      </c>
      <c r="D21" s="17" t="s">
        <v>99</v>
      </c>
      <c r="E21" s="14" t="s">
        <v>100</v>
      </c>
      <c r="F21" s="22">
        <v>5</v>
      </c>
      <c r="G21" s="14">
        <v>1</v>
      </c>
      <c r="H21" s="14">
        <f t="shared" si="0"/>
        <v>5</v>
      </c>
    </row>
    <row r="22" spans="1:8" s="5" customFormat="1" ht="101.25">
      <c r="A22" s="4">
        <v>21</v>
      </c>
      <c r="B22" s="10" t="s">
        <v>390</v>
      </c>
      <c r="C22" s="25" t="s">
        <v>560</v>
      </c>
      <c r="D22" s="18" t="s">
        <v>101</v>
      </c>
      <c r="E22" s="14" t="s">
        <v>261</v>
      </c>
      <c r="F22" s="22">
        <v>2</v>
      </c>
      <c r="G22" s="14">
        <v>2</v>
      </c>
      <c r="H22" s="14">
        <f t="shared" si="0"/>
        <v>4</v>
      </c>
    </row>
    <row r="23" spans="1:8" s="5" customFormat="1" ht="67.5">
      <c r="A23" s="4">
        <v>22</v>
      </c>
      <c r="B23" s="10" t="s">
        <v>391</v>
      </c>
      <c r="C23" s="25"/>
      <c r="D23" s="18" t="s">
        <v>392</v>
      </c>
      <c r="E23" s="14" t="s">
        <v>261</v>
      </c>
      <c r="F23" s="22">
        <v>1</v>
      </c>
      <c r="G23" s="14">
        <v>4</v>
      </c>
      <c r="H23" s="14">
        <f t="shared" si="0"/>
        <v>4</v>
      </c>
    </row>
    <row r="24" spans="1:8" s="5" customFormat="1" ht="292.5">
      <c r="A24" s="4">
        <v>23</v>
      </c>
      <c r="B24" s="10" t="s">
        <v>393</v>
      </c>
      <c r="C24" s="25"/>
      <c r="D24" s="14" t="s">
        <v>228</v>
      </c>
      <c r="E24" s="14" t="s">
        <v>262</v>
      </c>
      <c r="F24" s="22">
        <v>1</v>
      </c>
      <c r="G24" s="14">
        <v>1</v>
      </c>
      <c r="H24" s="14">
        <f t="shared" si="0"/>
        <v>1</v>
      </c>
    </row>
    <row r="25" spans="1:8" s="5" customFormat="1" ht="78.75">
      <c r="A25" s="4">
        <v>24</v>
      </c>
      <c r="B25" s="11" t="s">
        <v>229</v>
      </c>
      <c r="C25" s="25"/>
      <c r="D25" s="17" t="s">
        <v>263</v>
      </c>
      <c r="E25" s="14" t="s">
        <v>661</v>
      </c>
      <c r="F25" s="22">
        <v>1</v>
      </c>
      <c r="G25" s="14">
        <v>2</v>
      </c>
      <c r="H25" s="14">
        <f t="shared" si="0"/>
        <v>2</v>
      </c>
    </row>
    <row r="26" spans="1:8" s="5" customFormat="1" ht="112.5">
      <c r="A26" s="4">
        <v>25</v>
      </c>
      <c r="B26" s="11" t="s">
        <v>103</v>
      </c>
      <c r="C26" s="25"/>
      <c r="D26" s="17" t="s">
        <v>104</v>
      </c>
      <c r="E26" s="14" t="s">
        <v>105</v>
      </c>
      <c r="F26" s="22">
        <v>1</v>
      </c>
      <c r="G26" s="14">
        <v>3</v>
      </c>
      <c r="H26" s="14">
        <f t="shared" si="0"/>
        <v>3</v>
      </c>
    </row>
    <row r="27" spans="1:8" s="5" customFormat="1" ht="360">
      <c r="A27" s="4">
        <v>26</v>
      </c>
      <c r="B27" s="8" t="s">
        <v>106</v>
      </c>
      <c r="C27" s="25" t="s">
        <v>171</v>
      </c>
      <c r="D27" s="17" t="s">
        <v>107</v>
      </c>
      <c r="E27" s="14" t="s">
        <v>108</v>
      </c>
      <c r="F27" s="22">
        <v>4</v>
      </c>
      <c r="G27" s="14">
        <v>4</v>
      </c>
      <c r="H27" s="14">
        <f t="shared" si="0"/>
        <v>16</v>
      </c>
    </row>
    <row r="28" spans="1:8" s="5" customFormat="1" ht="191.25">
      <c r="A28" s="4">
        <v>27</v>
      </c>
      <c r="B28" s="8" t="s">
        <v>268</v>
      </c>
      <c r="C28" s="25" t="s">
        <v>561</v>
      </c>
      <c r="D28" s="17" t="s">
        <v>109</v>
      </c>
      <c r="E28" s="14" t="s">
        <v>110</v>
      </c>
      <c r="F28" s="22">
        <v>5</v>
      </c>
      <c r="G28" s="14">
        <v>4</v>
      </c>
      <c r="H28" s="14">
        <f t="shared" si="0"/>
        <v>20</v>
      </c>
    </row>
    <row r="29" spans="1:8" s="5" customFormat="1" ht="202.5">
      <c r="A29" s="4">
        <v>28</v>
      </c>
      <c r="B29" s="11" t="s">
        <v>264</v>
      </c>
      <c r="C29" s="25" t="s">
        <v>172</v>
      </c>
      <c r="D29" s="17" t="s">
        <v>476</v>
      </c>
      <c r="E29" s="14" t="s">
        <v>477</v>
      </c>
      <c r="F29" s="22">
        <v>1</v>
      </c>
      <c r="G29" s="14">
        <v>1</v>
      </c>
      <c r="H29" s="14">
        <f t="shared" si="0"/>
        <v>1</v>
      </c>
    </row>
    <row r="30" spans="1:8" s="5" customFormat="1" ht="409.5">
      <c r="A30" s="4">
        <v>29</v>
      </c>
      <c r="B30" s="8" t="s">
        <v>478</v>
      </c>
      <c r="C30" s="25" t="s">
        <v>562</v>
      </c>
      <c r="D30" s="17" t="s">
        <v>479</v>
      </c>
      <c r="E30" s="14" t="s">
        <v>480</v>
      </c>
      <c r="F30" s="22">
        <v>2</v>
      </c>
      <c r="G30" s="14">
        <v>4</v>
      </c>
      <c r="H30" s="14">
        <f t="shared" si="0"/>
        <v>8</v>
      </c>
    </row>
    <row r="31" spans="1:8" s="5" customFormat="1" ht="348.75">
      <c r="A31" s="4">
        <v>30</v>
      </c>
      <c r="B31" s="8" t="s">
        <v>265</v>
      </c>
      <c r="C31" s="25" t="s">
        <v>173</v>
      </c>
      <c r="D31" s="14" t="s">
        <v>481</v>
      </c>
      <c r="E31" s="14" t="s">
        <v>482</v>
      </c>
      <c r="F31" s="22">
        <v>1</v>
      </c>
      <c r="G31" s="14">
        <v>4</v>
      </c>
      <c r="H31" s="14">
        <f t="shared" si="0"/>
        <v>4</v>
      </c>
    </row>
    <row r="32" spans="1:8" s="5" customFormat="1" ht="225">
      <c r="A32" s="4">
        <v>31</v>
      </c>
      <c r="B32" s="9" t="s">
        <v>266</v>
      </c>
      <c r="C32" s="25" t="s">
        <v>563</v>
      </c>
      <c r="D32" s="14" t="s">
        <v>267</v>
      </c>
      <c r="E32" s="14" t="s">
        <v>368</v>
      </c>
      <c r="F32" s="22">
        <v>4</v>
      </c>
      <c r="G32" s="14">
        <v>3</v>
      </c>
      <c r="H32" s="14">
        <f t="shared" si="0"/>
        <v>12</v>
      </c>
    </row>
    <row r="33" spans="1:8" s="5" customFormat="1" ht="371.25">
      <c r="A33" s="4">
        <v>32</v>
      </c>
      <c r="B33" s="9" t="s">
        <v>269</v>
      </c>
      <c r="C33" s="25" t="s">
        <v>174</v>
      </c>
      <c r="D33" s="17" t="s">
        <v>483</v>
      </c>
      <c r="E33" s="14" t="s">
        <v>367</v>
      </c>
      <c r="F33" s="22">
        <v>2</v>
      </c>
      <c r="G33" s="14">
        <v>3</v>
      </c>
      <c r="H33" s="14">
        <f t="shared" si="0"/>
        <v>6</v>
      </c>
    </row>
    <row r="34" spans="1:8" s="5" customFormat="1" ht="202.5">
      <c r="A34" s="4">
        <v>33</v>
      </c>
      <c r="B34" s="9" t="s">
        <v>369</v>
      </c>
      <c r="C34" s="25"/>
      <c r="D34" s="19" t="s">
        <v>370</v>
      </c>
      <c r="E34" s="14" t="s">
        <v>371</v>
      </c>
      <c r="F34" s="22">
        <v>1</v>
      </c>
      <c r="G34" s="14">
        <v>3</v>
      </c>
      <c r="H34" s="14">
        <f t="shared" si="0"/>
        <v>3</v>
      </c>
    </row>
    <row r="35" spans="1:8" s="5" customFormat="1" ht="112.5">
      <c r="A35" s="4">
        <v>34</v>
      </c>
      <c r="B35" s="9" t="s">
        <v>372</v>
      </c>
      <c r="C35" s="25" t="s">
        <v>564</v>
      </c>
      <c r="D35" s="16" t="s">
        <v>373</v>
      </c>
      <c r="E35" s="14" t="s">
        <v>374</v>
      </c>
      <c r="F35" s="22">
        <v>2</v>
      </c>
      <c r="G35" s="14">
        <v>2</v>
      </c>
      <c r="H35" s="14">
        <f t="shared" si="0"/>
        <v>4</v>
      </c>
    </row>
    <row r="36" spans="1:8" s="5" customFormat="1" ht="326.25">
      <c r="A36" s="4">
        <v>35</v>
      </c>
      <c r="B36" s="9" t="s">
        <v>375</v>
      </c>
      <c r="C36" s="25"/>
      <c r="D36" s="16" t="s">
        <v>376</v>
      </c>
      <c r="E36" s="14" t="s">
        <v>377</v>
      </c>
      <c r="F36" s="22">
        <v>1</v>
      </c>
      <c r="G36" s="14">
        <v>6</v>
      </c>
      <c r="H36" s="14">
        <f t="shared" si="0"/>
        <v>6</v>
      </c>
    </row>
    <row r="37" spans="1:8" s="5" customFormat="1" ht="303.75">
      <c r="A37" s="4">
        <v>36</v>
      </c>
      <c r="B37" s="9" t="s">
        <v>378</v>
      </c>
      <c r="C37" s="25"/>
      <c r="D37" s="16" t="s">
        <v>379</v>
      </c>
      <c r="E37" s="14" t="s">
        <v>380</v>
      </c>
      <c r="F37" s="22">
        <v>1</v>
      </c>
      <c r="G37" s="14">
        <v>3</v>
      </c>
      <c r="H37" s="14">
        <f t="shared" si="0"/>
        <v>3</v>
      </c>
    </row>
    <row r="38" spans="1:8" s="5" customFormat="1" ht="348.75">
      <c r="A38" s="4">
        <v>37</v>
      </c>
      <c r="B38" s="9" t="s">
        <v>381</v>
      </c>
      <c r="C38" s="25"/>
      <c r="D38" s="16" t="s">
        <v>382</v>
      </c>
      <c r="E38" s="14" t="s">
        <v>383</v>
      </c>
      <c r="F38" s="22">
        <v>5</v>
      </c>
      <c r="G38" s="14">
        <v>5</v>
      </c>
      <c r="H38" s="14">
        <f t="shared" si="0"/>
        <v>25</v>
      </c>
    </row>
    <row r="39" spans="1:8" s="3" customFormat="1" ht="12.75">
      <c r="A39" s="4">
        <v>38</v>
      </c>
      <c r="C39" s="27"/>
      <c r="D39" s="1"/>
      <c r="F39" s="23">
        <f>SUM(F2:F38)</f>
        <v>106</v>
      </c>
      <c r="G39" s="5">
        <f>SUM(G2:G38)</f>
        <v>100</v>
      </c>
      <c r="H39" s="5">
        <f>SUM(H2:H38)</f>
        <v>274</v>
      </c>
    </row>
  </sheetData>
  <sheetProtection/>
  <mergeCells count="1">
    <mergeCell ref="A1:H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39"/>
  <sheetViews>
    <sheetView zoomScalePageLayoutView="0" workbookViewId="0" topLeftCell="A38">
      <selection activeCell="H2" sqref="H2:H39"/>
    </sheetView>
  </sheetViews>
  <sheetFormatPr defaultColWidth="19.140625" defaultRowHeight="15"/>
  <cols>
    <col min="1" max="1" width="5.8515625" style="2" customWidth="1"/>
    <col min="2" max="2" width="19.140625" style="2" customWidth="1"/>
    <col min="3" max="3" width="19.140625" style="24" customWidth="1"/>
    <col min="4" max="4" width="21.7109375" style="2" customWidth="1"/>
    <col min="5" max="5" width="19.140625" style="2" customWidth="1"/>
    <col min="6" max="6" width="4.421875" style="24" customWidth="1"/>
    <col min="7" max="7" width="4.7109375" style="2" customWidth="1"/>
    <col min="8" max="8" width="4.57421875" style="2" customWidth="1"/>
    <col min="9" max="16384" width="19.140625" style="2" customWidth="1"/>
  </cols>
  <sheetData>
    <row r="1" spans="1:8" ht="12.75">
      <c r="A1" s="73" t="s">
        <v>652</v>
      </c>
      <c r="B1" s="73"/>
      <c r="C1" s="73"/>
      <c r="D1" s="73"/>
      <c r="E1" s="73"/>
      <c r="F1" s="73"/>
      <c r="G1" s="73"/>
      <c r="H1" s="73"/>
    </row>
    <row r="2" spans="1:8" s="5" customFormat="1" ht="292.5">
      <c r="A2" s="4">
        <v>1</v>
      </c>
      <c r="B2" s="4" t="s">
        <v>678</v>
      </c>
      <c r="C2" s="22" t="s">
        <v>237</v>
      </c>
      <c r="D2" s="13" t="s">
        <v>679</v>
      </c>
      <c r="E2" s="13" t="s">
        <v>680</v>
      </c>
      <c r="F2" s="22">
        <v>3</v>
      </c>
      <c r="G2" s="14">
        <v>2</v>
      </c>
      <c r="H2" s="14">
        <f>F2*G2</f>
        <v>6</v>
      </c>
    </row>
    <row r="3" spans="1:8" s="5" customFormat="1" ht="180">
      <c r="A3" s="4">
        <v>2</v>
      </c>
      <c r="B3" s="4" t="s">
        <v>663</v>
      </c>
      <c r="C3" s="22" t="s">
        <v>565</v>
      </c>
      <c r="D3" s="13" t="s">
        <v>664</v>
      </c>
      <c r="E3" s="13" t="s">
        <v>665</v>
      </c>
      <c r="F3" s="22">
        <v>4</v>
      </c>
      <c r="G3" s="14">
        <v>1</v>
      </c>
      <c r="H3" s="14">
        <f aca="true" t="shared" si="0" ref="H3:H38">F3*G3</f>
        <v>4</v>
      </c>
    </row>
    <row r="4" spans="1:8" s="5" customFormat="1" ht="258.75">
      <c r="A4" s="4">
        <v>3</v>
      </c>
      <c r="B4" s="4" t="s">
        <v>666</v>
      </c>
      <c r="C4" s="22" t="s">
        <v>566</v>
      </c>
      <c r="D4" s="13" t="s">
        <v>668</v>
      </c>
      <c r="E4" s="13" t="s">
        <v>667</v>
      </c>
      <c r="F4" s="22">
        <v>5</v>
      </c>
      <c r="G4" s="14">
        <v>1</v>
      </c>
      <c r="H4" s="14">
        <f t="shared" si="0"/>
        <v>5</v>
      </c>
    </row>
    <row r="5" spans="1:8" s="5" customFormat="1" ht="236.25">
      <c r="A5" s="4">
        <v>4</v>
      </c>
      <c r="B5" s="4" t="s">
        <v>669</v>
      </c>
      <c r="C5" s="22" t="s">
        <v>567</v>
      </c>
      <c r="D5" s="13" t="s">
        <v>670</v>
      </c>
      <c r="E5" s="13" t="s">
        <v>671</v>
      </c>
      <c r="F5" s="22">
        <v>4</v>
      </c>
      <c r="G5" s="14">
        <v>1</v>
      </c>
      <c r="H5" s="14">
        <f t="shared" si="0"/>
        <v>4</v>
      </c>
    </row>
    <row r="6" spans="1:8" s="5" customFormat="1" ht="123.75">
      <c r="A6" s="4">
        <v>5</v>
      </c>
      <c r="B6" s="4" t="s">
        <v>681</v>
      </c>
      <c r="C6" s="22" t="s">
        <v>568</v>
      </c>
      <c r="D6" s="13" t="s">
        <v>682</v>
      </c>
      <c r="E6" s="13" t="s">
        <v>683</v>
      </c>
      <c r="F6" s="22">
        <v>4</v>
      </c>
      <c r="G6" s="14">
        <v>1</v>
      </c>
      <c r="H6" s="14">
        <f t="shared" si="0"/>
        <v>4</v>
      </c>
    </row>
    <row r="7" spans="1:8" s="5" customFormat="1" ht="90">
      <c r="A7" s="4">
        <v>6</v>
      </c>
      <c r="B7" s="4" t="s">
        <v>684</v>
      </c>
      <c r="C7" s="22" t="s">
        <v>569</v>
      </c>
      <c r="D7" s="13" t="s">
        <v>685</v>
      </c>
      <c r="E7" s="13" t="s">
        <v>686</v>
      </c>
      <c r="F7" s="22">
        <v>3</v>
      </c>
      <c r="G7" s="14">
        <v>2</v>
      </c>
      <c r="H7" s="14">
        <f t="shared" si="0"/>
        <v>6</v>
      </c>
    </row>
    <row r="8" spans="1:8" s="5" customFormat="1" ht="191.25">
      <c r="A8" s="4">
        <v>7</v>
      </c>
      <c r="B8" s="4" t="s">
        <v>672</v>
      </c>
      <c r="C8" s="22" t="s">
        <v>570</v>
      </c>
      <c r="D8" s="13" t="s">
        <v>674</v>
      </c>
      <c r="E8" s="13" t="s">
        <v>673</v>
      </c>
      <c r="F8" s="22">
        <v>3</v>
      </c>
      <c r="G8" s="14">
        <v>2</v>
      </c>
      <c r="H8" s="14">
        <f t="shared" si="0"/>
        <v>6</v>
      </c>
    </row>
    <row r="9" spans="1:8" s="5" customFormat="1" ht="101.25">
      <c r="A9" s="4">
        <v>8</v>
      </c>
      <c r="B9" s="4" t="s">
        <v>675</v>
      </c>
      <c r="C9" s="22"/>
      <c r="D9" s="13" t="s">
        <v>676</v>
      </c>
      <c r="E9" s="13" t="s">
        <v>677</v>
      </c>
      <c r="F9" s="22">
        <v>5</v>
      </c>
      <c r="G9" s="14">
        <v>3</v>
      </c>
      <c r="H9" s="14">
        <f t="shared" si="0"/>
        <v>15</v>
      </c>
    </row>
    <row r="10" spans="1:8" s="5" customFormat="1" ht="225">
      <c r="A10" s="4">
        <v>9</v>
      </c>
      <c r="B10" s="6" t="s">
        <v>387</v>
      </c>
      <c r="C10" s="25" t="s">
        <v>571</v>
      </c>
      <c r="D10" s="14" t="s">
        <v>36</v>
      </c>
      <c r="E10" s="14" t="s">
        <v>687</v>
      </c>
      <c r="F10" s="22">
        <v>1</v>
      </c>
      <c r="G10" s="14">
        <v>10</v>
      </c>
      <c r="H10" s="14">
        <f t="shared" si="0"/>
        <v>10</v>
      </c>
    </row>
    <row r="11" spans="1:8" s="5" customFormat="1" ht="409.5">
      <c r="A11" s="4">
        <v>10</v>
      </c>
      <c r="B11" s="7" t="s">
        <v>385</v>
      </c>
      <c r="C11" s="25"/>
      <c r="D11" s="15" t="s">
        <v>384</v>
      </c>
      <c r="E11" s="14" t="s">
        <v>37</v>
      </c>
      <c r="F11" s="22">
        <v>5</v>
      </c>
      <c r="G11" s="14">
        <v>2</v>
      </c>
      <c r="H11" s="14">
        <f t="shared" si="0"/>
        <v>10</v>
      </c>
    </row>
    <row r="12" spans="1:8" s="5" customFormat="1" ht="90">
      <c r="A12" s="4">
        <v>11</v>
      </c>
      <c r="B12" s="7" t="s">
        <v>38</v>
      </c>
      <c r="C12" s="25" t="s">
        <v>572</v>
      </c>
      <c r="D12" s="15" t="s">
        <v>39</v>
      </c>
      <c r="E12" s="14" t="s">
        <v>40</v>
      </c>
      <c r="F12" s="22">
        <v>2</v>
      </c>
      <c r="G12" s="14">
        <v>1</v>
      </c>
      <c r="H12" s="14">
        <f t="shared" si="0"/>
        <v>2</v>
      </c>
    </row>
    <row r="13" spans="1:8" s="5" customFormat="1" ht="56.25">
      <c r="A13" s="4">
        <v>12</v>
      </c>
      <c r="B13" s="7" t="s">
        <v>43</v>
      </c>
      <c r="C13" s="25" t="s">
        <v>633</v>
      </c>
      <c r="D13" s="15" t="s">
        <v>44</v>
      </c>
      <c r="E13" s="14" t="s">
        <v>45</v>
      </c>
      <c r="F13" s="22">
        <v>2</v>
      </c>
      <c r="G13" s="14">
        <v>1</v>
      </c>
      <c r="H13" s="14">
        <f t="shared" si="0"/>
        <v>2</v>
      </c>
    </row>
    <row r="14" spans="1:8" s="5" customFormat="1" ht="78.75">
      <c r="A14" s="4">
        <v>13</v>
      </c>
      <c r="B14" s="8" t="s">
        <v>388</v>
      </c>
      <c r="C14" s="25" t="s">
        <v>634</v>
      </c>
      <c r="D14" s="15" t="s">
        <v>41</v>
      </c>
      <c r="E14" s="14" t="s">
        <v>42</v>
      </c>
      <c r="F14" s="22">
        <v>1</v>
      </c>
      <c r="G14" s="14">
        <v>1</v>
      </c>
      <c r="H14" s="14">
        <f t="shared" si="0"/>
        <v>1</v>
      </c>
    </row>
    <row r="15" spans="1:8" s="5" customFormat="1" ht="337.5">
      <c r="A15" s="4">
        <v>14</v>
      </c>
      <c r="B15" s="8" t="s">
        <v>389</v>
      </c>
      <c r="C15" s="26" t="s">
        <v>635</v>
      </c>
      <c r="D15" s="14" t="s">
        <v>662</v>
      </c>
      <c r="E15" s="14" t="s">
        <v>260</v>
      </c>
      <c r="F15" s="22">
        <v>2</v>
      </c>
      <c r="G15" s="14">
        <v>4</v>
      </c>
      <c r="H15" s="14">
        <f t="shared" si="0"/>
        <v>8</v>
      </c>
    </row>
    <row r="16" spans="1:8" s="5" customFormat="1" ht="146.25">
      <c r="A16" s="4">
        <v>15</v>
      </c>
      <c r="B16" s="9" t="s">
        <v>386</v>
      </c>
      <c r="C16" s="25" t="s">
        <v>636</v>
      </c>
      <c r="D16" s="17" t="s">
        <v>259</v>
      </c>
      <c r="E16" s="14" t="s">
        <v>260</v>
      </c>
      <c r="F16" s="22">
        <v>1</v>
      </c>
      <c r="G16" s="14">
        <v>1</v>
      </c>
      <c r="H16" s="14">
        <f t="shared" si="0"/>
        <v>1</v>
      </c>
    </row>
    <row r="17" spans="1:8" s="5" customFormat="1" ht="146.25">
      <c r="A17" s="4">
        <v>16</v>
      </c>
      <c r="B17" s="9" t="s">
        <v>46</v>
      </c>
      <c r="C17" s="25" t="s">
        <v>637</v>
      </c>
      <c r="D17" s="17" t="s">
        <v>47</v>
      </c>
      <c r="E17" s="14" t="s">
        <v>48</v>
      </c>
      <c r="F17" s="22">
        <v>1</v>
      </c>
      <c r="G17" s="14">
        <v>3</v>
      </c>
      <c r="H17" s="14">
        <f t="shared" si="0"/>
        <v>3</v>
      </c>
    </row>
    <row r="18" spans="1:8" s="5" customFormat="1" ht="225">
      <c r="A18" s="4">
        <v>17</v>
      </c>
      <c r="B18" s="9" t="s">
        <v>49</v>
      </c>
      <c r="C18" s="25" t="s">
        <v>638</v>
      </c>
      <c r="D18" s="17" t="s">
        <v>91</v>
      </c>
      <c r="E18" s="14" t="s">
        <v>92</v>
      </c>
      <c r="F18" s="22">
        <v>1</v>
      </c>
      <c r="G18" s="14">
        <v>1</v>
      </c>
      <c r="H18" s="14">
        <f t="shared" si="0"/>
        <v>1</v>
      </c>
    </row>
    <row r="19" spans="1:8" s="5" customFormat="1" ht="123.75">
      <c r="A19" s="4">
        <v>18</v>
      </c>
      <c r="B19" s="9" t="s">
        <v>93</v>
      </c>
      <c r="C19" s="25" t="s">
        <v>639</v>
      </c>
      <c r="D19" s="17" t="s">
        <v>102</v>
      </c>
      <c r="E19" s="14" t="s">
        <v>94</v>
      </c>
      <c r="F19" s="22">
        <v>2</v>
      </c>
      <c r="G19" s="14">
        <v>4</v>
      </c>
      <c r="H19" s="14">
        <f t="shared" si="0"/>
        <v>8</v>
      </c>
    </row>
    <row r="20" spans="1:8" s="5" customFormat="1" ht="225">
      <c r="A20" s="4">
        <v>19</v>
      </c>
      <c r="B20" s="9" t="s">
        <v>95</v>
      </c>
      <c r="C20" s="25" t="s">
        <v>238</v>
      </c>
      <c r="D20" s="17" t="s">
        <v>96</v>
      </c>
      <c r="E20" s="14" t="s">
        <v>97</v>
      </c>
      <c r="F20" s="22">
        <v>1</v>
      </c>
      <c r="G20" s="14">
        <v>4</v>
      </c>
      <c r="H20" s="14">
        <f t="shared" si="0"/>
        <v>4</v>
      </c>
    </row>
    <row r="21" spans="1:8" s="5" customFormat="1" ht="157.5">
      <c r="A21" s="4">
        <v>20</v>
      </c>
      <c r="B21" s="9" t="s">
        <v>98</v>
      </c>
      <c r="C21" s="25" t="s">
        <v>640</v>
      </c>
      <c r="D21" s="17" t="s">
        <v>99</v>
      </c>
      <c r="E21" s="14" t="s">
        <v>100</v>
      </c>
      <c r="F21" s="22">
        <v>3</v>
      </c>
      <c r="G21" s="14">
        <v>1</v>
      </c>
      <c r="H21" s="14">
        <f t="shared" si="0"/>
        <v>3</v>
      </c>
    </row>
    <row r="22" spans="1:8" s="5" customFormat="1" ht="112.5">
      <c r="A22" s="4">
        <v>21</v>
      </c>
      <c r="B22" s="10" t="s">
        <v>390</v>
      </c>
      <c r="C22" s="25" t="s">
        <v>638</v>
      </c>
      <c r="D22" s="18" t="s">
        <v>101</v>
      </c>
      <c r="E22" s="14" t="s">
        <v>261</v>
      </c>
      <c r="F22" s="22">
        <v>1</v>
      </c>
      <c r="G22" s="14">
        <v>2</v>
      </c>
      <c r="H22" s="14">
        <f t="shared" si="0"/>
        <v>2</v>
      </c>
    </row>
    <row r="23" spans="1:8" s="5" customFormat="1" ht="67.5">
      <c r="A23" s="4">
        <v>22</v>
      </c>
      <c r="B23" s="10" t="s">
        <v>391</v>
      </c>
      <c r="C23" s="25" t="s">
        <v>638</v>
      </c>
      <c r="D23" s="18" t="s">
        <v>392</v>
      </c>
      <c r="E23" s="14" t="s">
        <v>261</v>
      </c>
      <c r="F23" s="22">
        <v>1</v>
      </c>
      <c r="G23" s="14">
        <v>4</v>
      </c>
      <c r="H23" s="14">
        <f t="shared" si="0"/>
        <v>4</v>
      </c>
    </row>
    <row r="24" spans="1:8" s="5" customFormat="1" ht="303.75">
      <c r="A24" s="4">
        <v>23</v>
      </c>
      <c r="B24" s="10" t="s">
        <v>393</v>
      </c>
      <c r="C24" s="25" t="s">
        <v>638</v>
      </c>
      <c r="D24" s="14" t="s">
        <v>228</v>
      </c>
      <c r="E24" s="14" t="s">
        <v>262</v>
      </c>
      <c r="F24" s="22">
        <v>1</v>
      </c>
      <c r="G24" s="14">
        <v>1</v>
      </c>
      <c r="H24" s="14">
        <f t="shared" si="0"/>
        <v>1</v>
      </c>
    </row>
    <row r="25" spans="1:8" s="5" customFormat="1" ht="90">
      <c r="A25" s="4">
        <v>24</v>
      </c>
      <c r="B25" s="11" t="s">
        <v>229</v>
      </c>
      <c r="C25" s="25" t="s">
        <v>638</v>
      </c>
      <c r="D25" s="17" t="s">
        <v>263</v>
      </c>
      <c r="E25" s="14" t="s">
        <v>661</v>
      </c>
      <c r="F25" s="22">
        <v>1</v>
      </c>
      <c r="G25" s="14">
        <v>2</v>
      </c>
      <c r="H25" s="14">
        <f t="shared" si="0"/>
        <v>2</v>
      </c>
    </row>
    <row r="26" spans="1:8" s="5" customFormat="1" ht="146.25">
      <c r="A26" s="4">
        <v>25</v>
      </c>
      <c r="B26" s="11" t="s">
        <v>103</v>
      </c>
      <c r="C26" s="25" t="s">
        <v>638</v>
      </c>
      <c r="D26" s="17" t="s">
        <v>104</v>
      </c>
      <c r="E26" s="14" t="s">
        <v>105</v>
      </c>
      <c r="F26" s="22">
        <v>1</v>
      </c>
      <c r="G26" s="14">
        <v>3</v>
      </c>
      <c r="H26" s="14">
        <f t="shared" si="0"/>
        <v>3</v>
      </c>
    </row>
    <row r="27" spans="1:8" s="5" customFormat="1" ht="371.25">
      <c r="A27" s="4">
        <v>26</v>
      </c>
      <c r="B27" s="8" t="s">
        <v>106</v>
      </c>
      <c r="C27" s="25" t="s">
        <v>638</v>
      </c>
      <c r="D27" s="17" t="s">
        <v>107</v>
      </c>
      <c r="E27" s="14" t="s">
        <v>108</v>
      </c>
      <c r="F27" s="22">
        <v>1</v>
      </c>
      <c r="G27" s="14">
        <v>4</v>
      </c>
      <c r="H27" s="14">
        <f t="shared" si="0"/>
        <v>4</v>
      </c>
    </row>
    <row r="28" spans="1:8" s="5" customFormat="1" ht="236.25">
      <c r="A28" s="4">
        <v>27</v>
      </c>
      <c r="B28" s="8" t="s">
        <v>268</v>
      </c>
      <c r="C28" s="25" t="s">
        <v>638</v>
      </c>
      <c r="D28" s="17" t="s">
        <v>109</v>
      </c>
      <c r="E28" s="14" t="s">
        <v>110</v>
      </c>
      <c r="F28" s="22">
        <v>1</v>
      </c>
      <c r="G28" s="14">
        <v>4</v>
      </c>
      <c r="H28" s="14">
        <f t="shared" si="0"/>
        <v>4</v>
      </c>
    </row>
    <row r="29" spans="1:8" s="5" customFormat="1" ht="202.5">
      <c r="A29" s="4">
        <v>28</v>
      </c>
      <c r="B29" s="11" t="s">
        <v>264</v>
      </c>
      <c r="C29" s="25" t="s">
        <v>638</v>
      </c>
      <c r="D29" s="17" t="s">
        <v>476</v>
      </c>
      <c r="E29" s="14" t="s">
        <v>477</v>
      </c>
      <c r="F29" s="22">
        <v>1</v>
      </c>
      <c r="G29" s="14">
        <v>1</v>
      </c>
      <c r="H29" s="14">
        <f t="shared" si="0"/>
        <v>1</v>
      </c>
    </row>
    <row r="30" spans="1:8" s="5" customFormat="1" ht="409.5">
      <c r="A30" s="4">
        <v>29</v>
      </c>
      <c r="B30" s="8" t="s">
        <v>478</v>
      </c>
      <c r="C30" s="25" t="s">
        <v>641</v>
      </c>
      <c r="D30" s="17" t="s">
        <v>479</v>
      </c>
      <c r="E30" s="14" t="s">
        <v>480</v>
      </c>
      <c r="F30" s="22">
        <v>3</v>
      </c>
      <c r="G30" s="14">
        <v>4</v>
      </c>
      <c r="H30" s="14">
        <f t="shared" si="0"/>
        <v>12</v>
      </c>
    </row>
    <row r="31" spans="1:8" s="5" customFormat="1" ht="382.5">
      <c r="A31" s="4">
        <v>30</v>
      </c>
      <c r="B31" s="8" t="s">
        <v>265</v>
      </c>
      <c r="C31" s="25" t="s">
        <v>642</v>
      </c>
      <c r="D31" s="14" t="s">
        <v>481</v>
      </c>
      <c r="E31" s="14" t="s">
        <v>482</v>
      </c>
      <c r="F31" s="22">
        <v>1</v>
      </c>
      <c r="G31" s="14">
        <v>4</v>
      </c>
      <c r="H31" s="14">
        <f t="shared" si="0"/>
        <v>4</v>
      </c>
    </row>
    <row r="32" spans="1:8" s="5" customFormat="1" ht="236.25">
      <c r="A32" s="4">
        <v>31</v>
      </c>
      <c r="B32" s="9" t="s">
        <v>266</v>
      </c>
      <c r="C32" s="25" t="s">
        <v>643</v>
      </c>
      <c r="D32" s="14" t="s">
        <v>267</v>
      </c>
      <c r="E32" s="14" t="s">
        <v>368</v>
      </c>
      <c r="F32" s="22">
        <v>2</v>
      </c>
      <c r="G32" s="14">
        <v>3</v>
      </c>
      <c r="H32" s="14">
        <f t="shared" si="0"/>
        <v>6</v>
      </c>
    </row>
    <row r="33" spans="1:8" s="5" customFormat="1" ht="405">
      <c r="A33" s="4">
        <v>32</v>
      </c>
      <c r="B33" s="9" t="s">
        <v>269</v>
      </c>
      <c r="C33" s="25" t="s">
        <v>638</v>
      </c>
      <c r="D33" s="17" t="s">
        <v>483</v>
      </c>
      <c r="E33" s="14" t="s">
        <v>367</v>
      </c>
      <c r="F33" s="22">
        <v>1</v>
      </c>
      <c r="G33" s="14">
        <v>3</v>
      </c>
      <c r="H33" s="14">
        <f t="shared" si="0"/>
        <v>3</v>
      </c>
    </row>
    <row r="34" spans="1:8" s="5" customFormat="1" ht="225">
      <c r="A34" s="4">
        <v>33</v>
      </c>
      <c r="B34" s="9" t="s">
        <v>369</v>
      </c>
      <c r="C34" s="25"/>
      <c r="D34" s="19" t="s">
        <v>370</v>
      </c>
      <c r="E34" s="14" t="s">
        <v>371</v>
      </c>
      <c r="F34" s="22">
        <v>1</v>
      </c>
      <c r="G34" s="14">
        <v>3</v>
      </c>
      <c r="H34" s="14">
        <f t="shared" si="0"/>
        <v>3</v>
      </c>
    </row>
    <row r="35" spans="1:8" s="5" customFormat="1" ht="123.75">
      <c r="A35" s="4">
        <v>34</v>
      </c>
      <c r="B35" s="9" t="s">
        <v>372</v>
      </c>
      <c r="C35" s="25" t="s">
        <v>644</v>
      </c>
      <c r="D35" s="16" t="s">
        <v>373</v>
      </c>
      <c r="E35" s="14" t="s">
        <v>374</v>
      </c>
      <c r="F35" s="22">
        <v>4</v>
      </c>
      <c r="G35" s="14">
        <v>2</v>
      </c>
      <c r="H35" s="14">
        <f t="shared" si="0"/>
        <v>8</v>
      </c>
    </row>
    <row r="36" spans="1:8" s="5" customFormat="1" ht="360">
      <c r="A36" s="4">
        <v>35</v>
      </c>
      <c r="B36" s="9" t="s">
        <v>375</v>
      </c>
      <c r="C36" s="25" t="s">
        <v>645</v>
      </c>
      <c r="D36" s="16" t="s">
        <v>376</v>
      </c>
      <c r="E36" s="14" t="s">
        <v>377</v>
      </c>
      <c r="F36" s="22">
        <v>1</v>
      </c>
      <c r="G36" s="14">
        <v>6</v>
      </c>
      <c r="H36" s="14">
        <f t="shared" si="0"/>
        <v>6</v>
      </c>
    </row>
    <row r="37" spans="1:8" s="5" customFormat="1" ht="348.75">
      <c r="A37" s="4">
        <v>36</v>
      </c>
      <c r="B37" s="9" t="s">
        <v>378</v>
      </c>
      <c r="C37" s="25" t="s">
        <v>638</v>
      </c>
      <c r="D37" s="16" t="s">
        <v>379</v>
      </c>
      <c r="E37" s="14" t="s">
        <v>380</v>
      </c>
      <c r="F37" s="22">
        <v>1</v>
      </c>
      <c r="G37" s="14">
        <v>3</v>
      </c>
      <c r="H37" s="14">
        <f t="shared" si="0"/>
        <v>3</v>
      </c>
    </row>
    <row r="38" spans="1:8" s="5" customFormat="1" ht="382.5">
      <c r="A38" s="4">
        <v>37</v>
      </c>
      <c r="B38" s="9" t="s">
        <v>381</v>
      </c>
      <c r="C38" s="25" t="s">
        <v>638</v>
      </c>
      <c r="D38" s="16" t="s">
        <v>382</v>
      </c>
      <c r="E38" s="14" t="s">
        <v>383</v>
      </c>
      <c r="F38" s="22">
        <v>1</v>
      </c>
      <c r="G38" s="14">
        <v>5</v>
      </c>
      <c r="H38" s="14">
        <f t="shared" si="0"/>
        <v>5</v>
      </c>
    </row>
    <row r="39" spans="1:8" s="3" customFormat="1" ht="12.75">
      <c r="A39" s="4">
        <v>38</v>
      </c>
      <c r="C39" s="27"/>
      <c r="D39" s="1"/>
      <c r="F39" s="23">
        <f>SUM(F2:F38)</f>
        <v>76</v>
      </c>
      <c r="G39" s="5">
        <f>SUM(G2:G38)</f>
        <v>100</v>
      </c>
      <c r="H39" s="5">
        <f>SUM(H2:H38)</f>
        <v>174</v>
      </c>
    </row>
  </sheetData>
  <sheetProtection/>
  <mergeCells count="1">
    <mergeCell ref="A1:H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H41"/>
  <sheetViews>
    <sheetView zoomScalePageLayoutView="0" workbookViewId="0" topLeftCell="A38">
      <selection activeCell="H2" sqref="H2:H39"/>
    </sheetView>
  </sheetViews>
  <sheetFormatPr defaultColWidth="19.140625" defaultRowHeight="15"/>
  <cols>
    <col min="1" max="1" width="4.57421875" style="2" customWidth="1"/>
    <col min="2" max="2" width="19.140625" style="2" customWidth="1"/>
    <col min="3" max="3" width="19.140625" style="24" customWidth="1"/>
    <col min="4" max="4" width="21.7109375" style="2" customWidth="1"/>
    <col min="5" max="5" width="21.28125" style="2" customWidth="1"/>
    <col min="6" max="6" width="3.8515625" style="24" customWidth="1"/>
    <col min="7" max="7" width="4.140625" style="2" customWidth="1"/>
    <col min="8" max="8" width="4.00390625" style="2" customWidth="1"/>
    <col min="9" max="16384" width="19.140625" style="2" customWidth="1"/>
  </cols>
  <sheetData>
    <row r="1" spans="1:8" ht="12.75">
      <c r="A1" s="73" t="s">
        <v>651</v>
      </c>
      <c r="B1" s="73"/>
      <c r="C1" s="73"/>
      <c r="D1" s="73"/>
      <c r="E1" s="73"/>
      <c r="F1" s="73"/>
      <c r="G1" s="73"/>
      <c r="H1" s="73"/>
    </row>
    <row r="2" spans="1:8" s="5" customFormat="1" ht="288" customHeight="1">
      <c r="A2" s="4">
        <v>1</v>
      </c>
      <c r="B2" s="4" t="s">
        <v>678</v>
      </c>
      <c r="C2" s="22" t="s">
        <v>658</v>
      </c>
      <c r="D2" s="13" t="s">
        <v>679</v>
      </c>
      <c r="E2" s="13" t="s">
        <v>680</v>
      </c>
      <c r="F2" s="22">
        <v>5</v>
      </c>
      <c r="G2" s="14">
        <v>2</v>
      </c>
      <c r="H2" s="14">
        <f>F2*G2</f>
        <v>10</v>
      </c>
    </row>
    <row r="3" spans="1:8" s="5" customFormat="1" ht="157.5">
      <c r="A3" s="4">
        <v>2</v>
      </c>
      <c r="B3" s="4" t="s">
        <v>663</v>
      </c>
      <c r="C3" s="22" t="s">
        <v>659</v>
      </c>
      <c r="D3" s="13" t="s">
        <v>664</v>
      </c>
      <c r="E3" s="13" t="s">
        <v>665</v>
      </c>
      <c r="F3" s="22">
        <v>5</v>
      </c>
      <c r="G3" s="14">
        <v>1</v>
      </c>
      <c r="H3" s="14">
        <f aca="true" t="shared" si="0" ref="H3:H38">F3*G3</f>
        <v>5</v>
      </c>
    </row>
    <row r="4" spans="1:8" s="5" customFormat="1" ht="225">
      <c r="A4" s="4">
        <v>3</v>
      </c>
      <c r="B4" s="4" t="s">
        <v>666</v>
      </c>
      <c r="C4" s="22" t="s">
        <v>660</v>
      </c>
      <c r="D4" s="13" t="s">
        <v>668</v>
      </c>
      <c r="E4" s="13" t="s">
        <v>667</v>
      </c>
      <c r="F4" s="22">
        <v>4</v>
      </c>
      <c r="G4" s="14">
        <v>1</v>
      </c>
      <c r="H4" s="14">
        <f t="shared" si="0"/>
        <v>4</v>
      </c>
    </row>
    <row r="5" spans="1:8" s="5" customFormat="1" ht="202.5">
      <c r="A5" s="4">
        <v>4</v>
      </c>
      <c r="B5" s="4" t="s">
        <v>669</v>
      </c>
      <c r="C5" s="22" t="s">
        <v>646</v>
      </c>
      <c r="D5" s="13" t="s">
        <v>670</v>
      </c>
      <c r="E5" s="13" t="s">
        <v>671</v>
      </c>
      <c r="F5" s="22">
        <v>4</v>
      </c>
      <c r="G5" s="14">
        <v>1</v>
      </c>
      <c r="H5" s="14">
        <f t="shared" si="0"/>
        <v>4</v>
      </c>
    </row>
    <row r="6" spans="1:8" s="5" customFormat="1" ht="123.75">
      <c r="A6" s="4">
        <v>5</v>
      </c>
      <c r="B6" s="4" t="s">
        <v>681</v>
      </c>
      <c r="C6" s="22"/>
      <c r="D6" s="13" t="s">
        <v>682</v>
      </c>
      <c r="E6" s="13" t="s">
        <v>683</v>
      </c>
      <c r="F6" s="22">
        <v>5</v>
      </c>
      <c r="G6" s="14">
        <v>1</v>
      </c>
      <c r="H6" s="14">
        <f t="shared" si="0"/>
        <v>5</v>
      </c>
    </row>
    <row r="7" spans="1:8" s="5" customFormat="1" ht="78.75">
      <c r="A7" s="4">
        <v>6</v>
      </c>
      <c r="B7" s="4" t="s">
        <v>684</v>
      </c>
      <c r="C7" s="22"/>
      <c r="D7" s="13" t="s">
        <v>685</v>
      </c>
      <c r="E7" s="13" t="s">
        <v>686</v>
      </c>
      <c r="F7" s="22">
        <v>5</v>
      </c>
      <c r="G7" s="14">
        <v>2</v>
      </c>
      <c r="H7" s="14">
        <f t="shared" si="0"/>
        <v>10</v>
      </c>
    </row>
    <row r="8" spans="1:8" s="5" customFormat="1" ht="157.5">
      <c r="A8" s="4">
        <v>7</v>
      </c>
      <c r="B8" s="4" t="s">
        <v>672</v>
      </c>
      <c r="C8" s="22"/>
      <c r="D8" s="13" t="s">
        <v>674</v>
      </c>
      <c r="E8" s="13" t="s">
        <v>673</v>
      </c>
      <c r="F8" s="22">
        <v>5</v>
      </c>
      <c r="G8" s="14">
        <v>2</v>
      </c>
      <c r="H8" s="14">
        <f t="shared" si="0"/>
        <v>10</v>
      </c>
    </row>
    <row r="9" spans="1:8" s="5" customFormat="1" ht="101.25">
      <c r="A9" s="4">
        <v>8</v>
      </c>
      <c r="B9" s="4" t="s">
        <v>675</v>
      </c>
      <c r="C9" s="22"/>
      <c r="D9" s="13" t="s">
        <v>676</v>
      </c>
      <c r="E9" s="13" t="s">
        <v>677</v>
      </c>
      <c r="F9" s="22">
        <v>5</v>
      </c>
      <c r="G9" s="14">
        <v>3</v>
      </c>
      <c r="H9" s="14">
        <f t="shared" si="0"/>
        <v>15</v>
      </c>
    </row>
    <row r="10" spans="1:8" s="5" customFormat="1" ht="202.5">
      <c r="A10" s="4">
        <v>9</v>
      </c>
      <c r="B10" s="6" t="s">
        <v>387</v>
      </c>
      <c r="C10" s="25" t="s">
        <v>230</v>
      </c>
      <c r="D10" s="14" t="s">
        <v>36</v>
      </c>
      <c r="E10" s="14" t="s">
        <v>687</v>
      </c>
      <c r="F10" s="22">
        <v>3</v>
      </c>
      <c r="G10" s="14">
        <v>10</v>
      </c>
      <c r="H10" s="14">
        <f t="shared" si="0"/>
        <v>30</v>
      </c>
    </row>
    <row r="11" spans="1:8" s="5" customFormat="1" ht="409.5">
      <c r="A11" s="4">
        <v>10</v>
      </c>
      <c r="B11" s="7" t="s">
        <v>385</v>
      </c>
      <c r="C11" s="25" t="s">
        <v>231</v>
      </c>
      <c r="D11" s="15" t="s">
        <v>384</v>
      </c>
      <c r="E11" s="14" t="s">
        <v>37</v>
      </c>
      <c r="F11" s="22">
        <v>4</v>
      </c>
      <c r="G11" s="14">
        <v>2</v>
      </c>
      <c r="H11" s="14">
        <f t="shared" si="0"/>
        <v>8</v>
      </c>
    </row>
    <row r="12" spans="1:8" s="5" customFormat="1" ht="90">
      <c r="A12" s="4">
        <v>11</v>
      </c>
      <c r="B12" s="7" t="s">
        <v>38</v>
      </c>
      <c r="C12" s="25"/>
      <c r="D12" s="15" t="s">
        <v>39</v>
      </c>
      <c r="E12" s="14" t="s">
        <v>40</v>
      </c>
      <c r="F12" s="22">
        <v>5</v>
      </c>
      <c r="G12" s="14">
        <v>1</v>
      </c>
      <c r="H12" s="14">
        <f t="shared" si="0"/>
        <v>5</v>
      </c>
    </row>
    <row r="13" spans="1:8" s="5" customFormat="1" ht="123.75">
      <c r="A13" s="4">
        <v>12</v>
      </c>
      <c r="B13" s="7" t="s">
        <v>43</v>
      </c>
      <c r="C13" s="25" t="s">
        <v>232</v>
      </c>
      <c r="D13" s="15" t="s">
        <v>44</v>
      </c>
      <c r="E13" s="14" t="s">
        <v>45</v>
      </c>
      <c r="F13" s="22">
        <v>5</v>
      </c>
      <c r="G13" s="14">
        <v>1</v>
      </c>
      <c r="H13" s="14">
        <f t="shared" si="0"/>
        <v>5</v>
      </c>
    </row>
    <row r="14" spans="1:8" s="5" customFormat="1" ht="67.5">
      <c r="A14" s="4">
        <v>13</v>
      </c>
      <c r="B14" s="8" t="s">
        <v>388</v>
      </c>
      <c r="C14" s="25"/>
      <c r="D14" s="15" t="s">
        <v>41</v>
      </c>
      <c r="E14" s="14" t="s">
        <v>42</v>
      </c>
      <c r="F14" s="22">
        <v>5</v>
      </c>
      <c r="G14" s="14">
        <v>1</v>
      </c>
      <c r="H14" s="14">
        <f t="shared" si="0"/>
        <v>5</v>
      </c>
    </row>
    <row r="15" spans="1:8" s="5" customFormat="1" ht="337.5">
      <c r="A15" s="4">
        <v>14</v>
      </c>
      <c r="B15" s="8" t="s">
        <v>389</v>
      </c>
      <c r="C15" s="26" t="s">
        <v>233</v>
      </c>
      <c r="D15" s="14" t="s">
        <v>662</v>
      </c>
      <c r="E15" s="14" t="s">
        <v>260</v>
      </c>
      <c r="F15" s="22">
        <v>2</v>
      </c>
      <c r="G15" s="14">
        <v>4</v>
      </c>
      <c r="H15" s="14">
        <f t="shared" si="0"/>
        <v>8</v>
      </c>
    </row>
    <row r="16" spans="1:8" s="5" customFormat="1" ht="146.25">
      <c r="A16" s="4">
        <v>15</v>
      </c>
      <c r="B16" s="9" t="s">
        <v>386</v>
      </c>
      <c r="C16" s="25" t="s">
        <v>234</v>
      </c>
      <c r="D16" s="17" t="s">
        <v>259</v>
      </c>
      <c r="E16" s="14" t="s">
        <v>260</v>
      </c>
      <c r="F16" s="22">
        <v>3</v>
      </c>
      <c r="G16" s="14">
        <v>1</v>
      </c>
      <c r="H16" s="14">
        <f t="shared" si="0"/>
        <v>3</v>
      </c>
    </row>
    <row r="17" spans="1:8" s="5" customFormat="1" ht="146.25">
      <c r="A17" s="4">
        <v>16</v>
      </c>
      <c r="B17" s="9" t="s">
        <v>46</v>
      </c>
      <c r="C17" s="25" t="s">
        <v>647</v>
      </c>
      <c r="D17" s="17" t="s">
        <v>47</v>
      </c>
      <c r="E17" s="14" t="s">
        <v>48</v>
      </c>
      <c r="F17" s="22">
        <v>4</v>
      </c>
      <c r="G17" s="14">
        <v>3</v>
      </c>
      <c r="H17" s="14">
        <f t="shared" si="0"/>
        <v>12</v>
      </c>
    </row>
    <row r="18" spans="1:8" s="5" customFormat="1" ht="225">
      <c r="A18" s="4">
        <v>17</v>
      </c>
      <c r="B18" s="9" t="s">
        <v>49</v>
      </c>
      <c r="C18" s="25" t="s">
        <v>291</v>
      </c>
      <c r="D18" s="17" t="s">
        <v>91</v>
      </c>
      <c r="E18" s="14" t="s">
        <v>92</v>
      </c>
      <c r="F18" s="22">
        <v>5</v>
      </c>
      <c r="G18" s="14">
        <v>1</v>
      </c>
      <c r="H18" s="14">
        <f t="shared" si="0"/>
        <v>5</v>
      </c>
    </row>
    <row r="19" spans="1:8" s="5" customFormat="1" ht="123.75">
      <c r="A19" s="4">
        <v>18</v>
      </c>
      <c r="B19" s="9" t="s">
        <v>93</v>
      </c>
      <c r="C19" s="25" t="s">
        <v>292</v>
      </c>
      <c r="D19" s="17" t="s">
        <v>102</v>
      </c>
      <c r="E19" s="14" t="s">
        <v>94</v>
      </c>
      <c r="F19" s="22">
        <v>2</v>
      </c>
      <c r="G19" s="14">
        <v>4</v>
      </c>
      <c r="H19" s="14">
        <f t="shared" si="0"/>
        <v>8</v>
      </c>
    </row>
    <row r="20" spans="1:8" s="5" customFormat="1" ht="123.75">
      <c r="A20" s="4">
        <v>19</v>
      </c>
      <c r="B20" s="9" t="s">
        <v>95</v>
      </c>
      <c r="C20" s="25" t="s">
        <v>293</v>
      </c>
      <c r="D20" s="17" t="s">
        <v>96</v>
      </c>
      <c r="E20" s="14" t="s">
        <v>97</v>
      </c>
      <c r="F20" s="22">
        <v>2</v>
      </c>
      <c r="G20" s="14">
        <v>4</v>
      </c>
      <c r="H20" s="14">
        <f t="shared" si="0"/>
        <v>8</v>
      </c>
    </row>
    <row r="21" spans="1:8" s="5" customFormat="1" ht="157.5">
      <c r="A21" s="4">
        <v>20</v>
      </c>
      <c r="B21" s="9" t="s">
        <v>98</v>
      </c>
      <c r="C21" s="25" t="s">
        <v>294</v>
      </c>
      <c r="D21" s="17" t="s">
        <v>99</v>
      </c>
      <c r="E21" s="14" t="s">
        <v>100</v>
      </c>
      <c r="F21" s="22">
        <v>4</v>
      </c>
      <c r="G21" s="14">
        <v>1</v>
      </c>
      <c r="H21" s="14">
        <f t="shared" si="0"/>
        <v>4</v>
      </c>
    </row>
    <row r="22" spans="1:8" s="5" customFormat="1" ht="112.5">
      <c r="A22" s="4">
        <v>21</v>
      </c>
      <c r="B22" s="10" t="s">
        <v>390</v>
      </c>
      <c r="C22" s="25" t="s">
        <v>295</v>
      </c>
      <c r="D22" s="18" t="s">
        <v>101</v>
      </c>
      <c r="E22" s="14" t="s">
        <v>261</v>
      </c>
      <c r="F22" s="22">
        <v>3</v>
      </c>
      <c r="G22" s="14">
        <v>2</v>
      </c>
      <c r="H22" s="14">
        <f t="shared" si="0"/>
        <v>6</v>
      </c>
    </row>
    <row r="23" spans="1:8" s="5" customFormat="1" ht="67.5">
      <c r="A23" s="4">
        <v>22</v>
      </c>
      <c r="B23" s="10" t="s">
        <v>391</v>
      </c>
      <c r="C23" s="25" t="s">
        <v>296</v>
      </c>
      <c r="D23" s="18" t="s">
        <v>392</v>
      </c>
      <c r="E23" s="14" t="s">
        <v>261</v>
      </c>
      <c r="F23" s="22">
        <v>3</v>
      </c>
      <c r="G23" s="14">
        <v>4</v>
      </c>
      <c r="H23" s="14">
        <f t="shared" si="0"/>
        <v>12</v>
      </c>
    </row>
    <row r="24" spans="1:8" s="5" customFormat="1" ht="303.75">
      <c r="A24" s="4">
        <v>23</v>
      </c>
      <c r="B24" s="10" t="s">
        <v>393</v>
      </c>
      <c r="C24" s="25" t="s">
        <v>297</v>
      </c>
      <c r="D24" s="14" t="s">
        <v>228</v>
      </c>
      <c r="E24" s="14" t="s">
        <v>262</v>
      </c>
      <c r="F24" s="22">
        <v>3</v>
      </c>
      <c r="G24" s="14">
        <v>1</v>
      </c>
      <c r="H24" s="14">
        <f t="shared" si="0"/>
        <v>3</v>
      </c>
    </row>
    <row r="25" spans="1:8" s="5" customFormat="1" ht="78.75">
      <c r="A25" s="4">
        <v>24</v>
      </c>
      <c r="B25" s="11" t="s">
        <v>229</v>
      </c>
      <c r="C25" s="25" t="s">
        <v>298</v>
      </c>
      <c r="D25" s="17" t="s">
        <v>263</v>
      </c>
      <c r="E25" s="14" t="s">
        <v>661</v>
      </c>
      <c r="F25" s="22">
        <v>3</v>
      </c>
      <c r="G25" s="14">
        <v>2</v>
      </c>
      <c r="H25" s="14">
        <f t="shared" si="0"/>
        <v>6</v>
      </c>
    </row>
    <row r="26" spans="1:8" s="5" customFormat="1" ht="123.75">
      <c r="A26" s="4">
        <v>25</v>
      </c>
      <c r="B26" s="11" t="s">
        <v>103</v>
      </c>
      <c r="C26" s="25" t="s">
        <v>299</v>
      </c>
      <c r="D26" s="17" t="s">
        <v>104</v>
      </c>
      <c r="E26" s="14" t="s">
        <v>105</v>
      </c>
      <c r="F26" s="22">
        <v>2</v>
      </c>
      <c r="G26" s="14">
        <v>3</v>
      </c>
      <c r="H26" s="14">
        <f t="shared" si="0"/>
        <v>6</v>
      </c>
    </row>
    <row r="27" spans="1:8" s="5" customFormat="1" ht="371.25">
      <c r="A27" s="4">
        <v>26</v>
      </c>
      <c r="B27" s="8" t="s">
        <v>106</v>
      </c>
      <c r="C27" s="25" t="s">
        <v>648</v>
      </c>
      <c r="D27" s="17" t="s">
        <v>107</v>
      </c>
      <c r="E27" s="14" t="s">
        <v>108</v>
      </c>
      <c r="F27" s="22">
        <v>2</v>
      </c>
      <c r="G27" s="14">
        <v>4</v>
      </c>
      <c r="H27" s="14">
        <f t="shared" si="0"/>
        <v>8</v>
      </c>
    </row>
    <row r="28" spans="1:8" s="5" customFormat="1" ht="202.5">
      <c r="A28" s="4">
        <v>27</v>
      </c>
      <c r="B28" s="8" t="s">
        <v>268</v>
      </c>
      <c r="C28" s="25"/>
      <c r="D28" s="17" t="s">
        <v>109</v>
      </c>
      <c r="E28" s="14" t="s">
        <v>110</v>
      </c>
      <c r="F28" s="22">
        <v>1</v>
      </c>
      <c r="G28" s="14">
        <v>4</v>
      </c>
      <c r="H28" s="14">
        <f t="shared" si="0"/>
        <v>4</v>
      </c>
    </row>
    <row r="29" spans="1:8" s="5" customFormat="1" ht="202.5">
      <c r="A29" s="4">
        <v>28</v>
      </c>
      <c r="B29" s="11" t="s">
        <v>264</v>
      </c>
      <c r="C29" s="25"/>
      <c r="D29" s="17" t="s">
        <v>476</v>
      </c>
      <c r="E29" s="14" t="s">
        <v>477</v>
      </c>
      <c r="F29" s="22">
        <v>1</v>
      </c>
      <c r="G29" s="14">
        <v>1</v>
      </c>
      <c r="H29" s="14">
        <f t="shared" si="0"/>
        <v>1</v>
      </c>
    </row>
    <row r="30" spans="1:8" s="5" customFormat="1" ht="409.5">
      <c r="A30" s="4">
        <v>29</v>
      </c>
      <c r="B30" s="8" t="s">
        <v>478</v>
      </c>
      <c r="C30" s="25" t="s">
        <v>649</v>
      </c>
      <c r="D30" s="17" t="s">
        <v>479</v>
      </c>
      <c r="E30" s="14" t="s">
        <v>480</v>
      </c>
      <c r="F30" s="22">
        <v>2</v>
      </c>
      <c r="G30" s="14">
        <v>4</v>
      </c>
      <c r="H30" s="14">
        <f t="shared" si="0"/>
        <v>8</v>
      </c>
    </row>
    <row r="31" spans="1:8" s="5" customFormat="1" ht="382.5">
      <c r="A31" s="4">
        <v>30</v>
      </c>
      <c r="B31" s="8" t="s">
        <v>265</v>
      </c>
      <c r="C31" s="25" t="s">
        <v>300</v>
      </c>
      <c r="D31" s="14" t="s">
        <v>481</v>
      </c>
      <c r="E31" s="14" t="s">
        <v>482</v>
      </c>
      <c r="F31" s="22">
        <v>1</v>
      </c>
      <c r="G31" s="14">
        <v>4</v>
      </c>
      <c r="H31" s="14">
        <f t="shared" si="0"/>
        <v>4</v>
      </c>
    </row>
    <row r="32" spans="1:8" s="5" customFormat="1" ht="236.25">
      <c r="A32" s="4">
        <v>31</v>
      </c>
      <c r="B32" s="9" t="s">
        <v>266</v>
      </c>
      <c r="C32" s="25" t="s">
        <v>301</v>
      </c>
      <c r="D32" s="14" t="s">
        <v>267</v>
      </c>
      <c r="E32" s="14" t="s">
        <v>368</v>
      </c>
      <c r="F32" s="22">
        <v>3</v>
      </c>
      <c r="G32" s="14">
        <v>3</v>
      </c>
      <c r="H32" s="14">
        <f t="shared" si="0"/>
        <v>9</v>
      </c>
    </row>
    <row r="33" spans="1:8" s="5" customFormat="1" ht="405">
      <c r="A33" s="4">
        <v>32</v>
      </c>
      <c r="B33" s="9" t="s">
        <v>269</v>
      </c>
      <c r="C33" s="25" t="s">
        <v>650</v>
      </c>
      <c r="D33" s="17" t="s">
        <v>483</v>
      </c>
      <c r="E33" s="14" t="s">
        <v>367</v>
      </c>
      <c r="F33" s="22">
        <v>2</v>
      </c>
      <c r="G33" s="14">
        <v>3</v>
      </c>
      <c r="H33" s="14">
        <f t="shared" si="0"/>
        <v>6</v>
      </c>
    </row>
    <row r="34" spans="1:8" s="5" customFormat="1" ht="225">
      <c r="A34" s="4">
        <v>33</v>
      </c>
      <c r="B34" s="9" t="s">
        <v>369</v>
      </c>
      <c r="C34" s="25"/>
      <c r="D34" s="19" t="s">
        <v>370</v>
      </c>
      <c r="E34" s="14" t="s">
        <v>371</v>
      </c>
      <c r="F34" s="22">
        <v>1</v>
      </c>
      <c r="G34" s="14">
        <v>3</v>
      </c>
      <c r="H34" s="14">
        <f t="shared" si="0"/>
        <v>3</v>
      </c>
    </row>
    <row r="35" spans="1:8" s="5" customFormat="1" ht="202.5">
      <c r="A35" s="4">
        <v>34</v>
      </c>
      <c r="B35" s="9" t="s">
        <v>372</v>
      </c>
      <c r="C35" s="25" t="s">
        <v>302</v>
      </c>
      <c r="D35" s="16" t="s">
        <v>373</v>
      </c>
      <c r="E35" s="14" t="s">
        <v>374</v>
      </c>
      <c r="F35" s="22">
        <v>4</v>
      </c>
      <c r="G35" s="14">
        <v>2</v>
      </c>
      <c r="H35" s="14">
        <f t="shared" si="0"/>
        <v>8</v>
      </c>
    </row>
    <row r="36" spans="1:8" s="5" customFormat="1" ht="360">
      <c r="A36" s="4">
        <v>35</v>
      </c>
      <c r="B36" s="9" t="s">
        <v>375</v>
      </c>
      <c r="C36" s="25" t="s">
        <v>303</v>
      </c>
      <c r="D36" s="16" t="s">
        <v>376</v>
      </c>
      <c r="E36" s="14" t="s">
        <v>377</v>
      </c>
      <c r="F36" s="22">
        <v>3</v>
      </c>
      <c r="G36" s="14">
        <v>6</v>
      </c>
      <c r="H36" s="14">
        <f t="shared" si="0"/>
        <v>18</v>
      </c>
    </row>
    <row r="37" spans="1:8" s="5" customFormat="1" ht="315">
      <c r="A37" s="4">
        <v>36</v>
      </c>
      <c r="B37" s="9" t="s">
        <v>378</v>
      </c>
      <c r="C37" s="25" t="s">
        <v>304</v>
      </c>
      <c r="D37" s="16" t="s">
        <v>379</v>
      </c>
      <c r="E37" s="14" t="s">
        <v>380</v>
      </c>
      <c r="F37" s="22">
        <v>1</v>
      </c>
      <c r="G37" s="14">
        <v>3</v>
      </c>
      <c r="H37" s="14">
        <f t="shared" si="0"/>
        <v>3</v>
      </c>
    </row>
    <row r="38" spans="1:8" s="5" customFormat="1" ht="382.5">
      <c r="A38" s="4">
        <v>37</v>
      </c>
      <c r="B38" s="9" t="s">
        <v>381</v>
      </c>
      <c r="C38" s="25"/>
      <c r="D38" s="16" t="s">
        <v>382</v>
      </c>
      <c r="E38" s="14" t="s">
        <v>383</v>
      </c>
      <c r="F38" s="22">
        <v>5</v>
      </c>
      <c r="G38" s="14">
        <v>5</v>
      </c>
      <c r="H38" s="14">
        <f t="shared" si="0"/>
        <v>25</v>
      </c>
    </row>
    <row r="39" spans="1:8" s="3" customFormat="1" ht="12.75">
      <c r="A39" s="4">
        <v>38</v>
      </c>
      <c r="C39" s="27"/>
      <c r="D39" s="1"/>
      <c r="F39" s="23">
        <f>SUM(F2:F38)</f>
        <v>122</v>
      </c>
      <c r="G39" s="5">
        <f>SUM(G2:G38)</f>
        <v>100</v>
      </c>
      <c r="H39" s="5">
        <f>SUM(H2:H38)</f>
        <v>294</v>
      </c>
    </row>
    <row r="41" ht="12.75">
      <c r="A41" s="2" t="s">
        <v>305</v>
      </c>
    </row>
  </sheetData>
  <sheetProtection/>
  <mergeCells count="1">
    <mergeCell ref="A1:H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39"/>
  <sheetViews>
    <sheetView zoomScalePageLayoutView="0" workbookViewId="0" topLeftCell="A38">
      <selection activeCell="H39" sqref="H39"/>
    </sheetView>
  </sheetViews>
  <sheetFormatPr defaultColWidth="9.140625" defaultRowHeight="15"/>
  <cols>
    <col min="1" max="1" width="5.7109375" style="0" bestFit="1" customWidth="1"/>
    <col min="2" max="2" width="13.421875" style="0" customWidth="1"/>
    <col min="3" max="3" width="15.140625" style="58" customWidth="1"/>
    <col min="4" max="4" width="38.140625" style="0" customWidth="1"/>
    <col min="5" max="5" width="29.57421875" style="0" customWidth="1"/>
    <col min="6" max="6" width="6.28125" style="0" customWidth="1"/>
    <col min="7" max="7" width="7.421875" style="0" customWidth="1"/>
    <col min="8" max="8" width="7.00390625" style="0" customWidth="1"/>
  </cols>
  <sheetData>
    <row r="1" spans="1:8" ht="36">
      <c r="A1" s="73" t="s">
        <v>400</v>
      </c>
      <c r="B1" s="74"/>
      <c r="C1" s="74"/>
      <c r="D1" s="74"/>
      <c r="E1" s="29"/>
      <c r="F1" s="30" t="s">
        <v>401</v>
      </c>
      <c r="G1" s="31" t="s">
        <v>402</v>
      </c>
      <c r="H1" s="32" t="s">
        <v>403</v>
      </c>
    </row>
    <row r="2" spans="1:8" ht="158.25">
      <c r="A2" s="33">
        <v>1</v>
      </c>
      <c r="B2" s="33" t="s">
        <v>678</v>
      </c>
      <c r="C2" s="34" t="s">
        <v>404</v>
      </c>
      <c r="D2" s="35" t="s">
        <v>679</v>
      </c>
      <c r="E2" s="35" t="s">
        <v>680</v>
      </c>
      <c r="F2" s="36">
        <v>5</v>
      </c>
      <c r="G2" s="37">
        <v>2</v>
      </c>
      <c r="H2" s="37">
        <f>F2*G2</f>
        <v>10</v>
      </c>
    </row>
    <row r="3" spans="1:8" ht="102">
      <c r="A3" s="33">
        <v>2</v>
      </c>
      <c r="B3" s="33" t="s">
        <v>663</v>
      </c>
      <c r="C3" s="34" t="s">
        <v>405</v>
      </c>
      <c r="D3" s="35" t="s">
        <v>664</v>
      </c>
      <c r="E3" s="35" t="s">
        <v>665</v>
      </c>
      <c r="F3" s="36">
        <v>5</v>
      </c>
      <c r="G3" s="37">
        <v>1</v>
      </c>
      <c r="H3" s="37">
        <f aca="true" t="shared" si="0" ref="H3:H38">F3*G3</f>
        <v>5</v>
      </c>
    </row>
    <row r="4" spans="1:8" ht="147">
      <c r="A4" s="33">
        <v>3</v>
      </c>
      <c r="B4" s="33" t="s">
        <v>666</v>
      </c>
      <c r="C4" s="38" t="s">
        <v>419</v>
      </c>
      <c r="D4" s="35" t="s">
        <v>668</v>
      </c>
      <c r="E4" s="35" t="s">
        <v>667</v>
      </c>
      <c r="F4" s="36">
        <v>3</v>
      </c>
      <c r="G4" s="37">
        <v>1</v>
      </c>
      <c r="H4" s="37">
        <f t="shared" si="0"/>
        <v>3</v>
      </c>
    </row>
    <row r="5" spans="1:8" ht="158.25">
      <c r="A5" s="33">
        <v>4</v>
      </c>
      <c r="B5" s="33" t="s">
        <v>669</v>
      </c>
      <c r="C5" s="38" t="s">
        <v>420</v>
      </c>
      <c r="D5" s="35" t="s">
        <v>670</v>
      </c>
      <c r="E5" s="35" t="s">
        <v>671</v>
      </c>
      <c r="F5" s="36">
        <v>4</v>
      </c>
      <c r="G5" s="37">
        <v>1</v>
      </c>
      <c r="H5" s="37">
        <f t="shared" si="0"/>
        <v>4</v>
      </c>
    </row>
    <row r="6" spans="1:8" ht="79.5">
      <c r="A6" s="33">
        <v>5</v>
      </c>
      <c r="B6" s="33" t="s">
        <v>681</v>
      </c>
      <c r="C6" s="38" t="s">
        <v>406</v>
      </c>
      <c r="D6" s="35" t="s">
        <v>682</v>
      </c>
      <c r="E6" s="35" t="s">
        <v>683</v>
      </c>
      <c r="F6" s="36">
        <v>5</v>
      </c>
      <c r="G6" s="37">
        <v>1</v>
      </c>
      <c r="H6" s="37">
        <f t="shared" si="0"/>
        <v>5</v>
      </c>
    </row>
    <row r="7" spans="1:8" ht="57">
      <c r="A7" s="33">
        <v>6</v>
      </c>
      <c r="B7" s="33" t="s">
        <v>684</v>
      </c>
      <c r="C7" s="38" t="s">
        <v>407</v>
      </c>
      <c r="D7" s="35" t="s">
        <v>685</v>
      </c>
      <c r="E7" s="35" t="s">
        <v>686</v>
      </c>
      <c r="F7" s="36">
        <v>5</v>
      </c>
      <c r="G7" s="37">
        <v>2</v>
      </c>
      <c r="H7" s="37">
        <f t="shared" si="0"/>
        <v>10</v>
      </c>
    </row>
    <row r="8" spans="1:8" ht="113.25">
      <c r="A8" s="33">
        <v>7</v>
      </c>
      <c r="B8" s="33" t="s">
        <v>672</v>
      </c>
      <c r="C8" s="38" t="s">
        <v>408</v>
      </c>
      <c r="D8" s="35" t="s">
        <v>674</v>
      </c>
      <c r="E8" s="35" t="s">
        <v>673</v>
      </c>
      <c r="F8" s="36">
        <v>5</v>
      </c>
      <c r="G8" s="37">
        <v>2</v>
      </c>
      <c r="H8" s="37">
        <f t="shared" si="0"/>
        <v>10</v>
      </c>
    </row>
    <row r="9" spans="1:8" ht="57">
      <c r="A9" s="33">
        <v>8</v>
      </c>
      <c r="B9" s="33" t="s">
        <v>675</v>
      </c>
      <c r="C9" s="38" t="s">
        <v>409</v>
      </c>
      <c r="D9" s="35" t="s">
        <v>676</v>
      </c>
      <c r="E9" s="35" t="s">
        <v>677</v>
      </c>
      <c r="F9" s="36">
        <v>5</v>
      </c>
      <c r="G9" s="37">
        <v>3</v>
      </c>
      <c r="H9" s="37">
        <f t="shared" si="0"/>
        <v>15</v>
      </c>
    </row>
    <row r="10" spans="1:8" ht="135.75">
      <c r="A10" s="33">
        <v>9</v>
      </c>
      <c r="B10" s="39" t="s">
        <v>387</v>
      </c>
      <c r="C10" s="40" t="s">
        <v>421</v>
      </c>
      <c r="D10" s="37" t="s">
        <v>36</v>
      </c>
      <c r="E10" s="37" t="s">
        <v>687</v>
      </c>
      <c r="F10" s="36">
        <v>4</v>
      </c>
      <c r="G10" s="37">
        <v>10</v>
      </c>
      <c r="H10" s="37">
        <f t="shared" si="0"/>
        <v>40</v>
      </c>
    </row>
    <row r="11" spans="1:8" ht="243.75" customHeight="1">
      <c r="A11" s="33">
        <v>10</v>
      </c>
      <c r="B11" s="41" t="s">
        <v>385</v>
      </c>
      <c r="C11" s="42" t="s">
        <v>410</v>
      </c>
      <c r="D11" s="43" t="s">
        <v>411</v>
      </c>
      <c r="E11" s="37" t="s">
        <v>37</v>
      </c>
      <c r="F11" s="75">
        <v>5</v>
      </c>
      <c r="G11" s="37">
        <v>2</v>
      </c>
      <c r="H11" s="37">
        <f t="shared" si="0"/>
        <v>10</v>
      </c>
    </row>
    <row r="12" spans="1:8" ht="57">
      <c r="A12" s="33">
        <v>11</v>
      </c>
      <c r="B12" s="41" t="s">
        <v>38</v>
      </c>
      <c r="C12" s="42" t="s">
        <v>412</v>
      </c>
      <c r="D12" s="43" t="s">
        <v>39</v>
      </c>
      <c r="E12" s="37" t="s">
        <v>40</v>
      </c>
      <c r="F12" s="75">
        <v>4</v>
      </c>
      <c r="G12" s="37">
        <v>1</v>
      </c>
      <c r="H12" s="37">
        <f t="shared" si="0"/>
        <v>4</v>
      </c>
    </row>
    <row r="13" spans="1:8" ht="34.5">
      <c r="A13" s="33">
        <v>12</v>
      </c>
      <c r="B13" s="41" t="s">
        <v>43</v>
      </c>
      <c r="C13" s="42" t="s">
        <v>413</v>
      </c>
      <c r="D13" s="43" t="s">
        <v>44</v>
      </c>
      <c r="E13" s="37" t="s">
        <v>45</v>
      </c>
      <c r="F13" s="36">
        <v>5</v>
      </c>
      <c r="G13" s="37">
        <v>1</v>
      </c>
      <c r="H13" s="37">
        <f t="shared" si="0"/>
        <v>5</v>
      </c>
    </row>
    <row r="14" spans="1:8" ht="90">
      <c r="A14" s="33">
        <v>13</v>
      </c>
      <c r="B14" s="44" t="s">
        <v>388</v>
      </c>
      <c r="C14" s="42" t="s">
        <v>422</v>
      </c>
      <c r="D14" s="43" t="s">
        <v>41</v>
      </c>
      <c r="E14" s="37" t="s">
        <v>42</v>
      </c>
      <c r="F14" s="36">
        <v>5</v>
      </c>
      <c r="G14" s="37">
        <v>1</v>
      </c>
      <c r="H14" s="37">
        <f t="shared" si="0"/>
        <v>5</v>
      </c>
    </row>
    <row r="15" spans="1:8" ht="169.5">
      <c r="A15" s="33">
        <v>14</v>
      </c>
      <c r="B15" s="44" t="s">
        <v>389</v>
      </c>
      <c r="C15" s="42" t="s">
        <v>423</v>
      </c>
      <c r="D15" s="37" t="s">
        <v>662</v>
      </c>
      <c r="E15" s="37" t="s">
        <v>260</v>
      </c>
      <c r="F15" s="75">
        <v>4</v>
      </c>
      <c r="G15" s="37">
        <v>4</v>
      </c>
      <c r="H15" s="37">
        <f t="shared" si="0"/>
        <v>16</v>
      </c>
    </row>
    <row r="16" spans="1:8" ht="79.5">
      <c r="A16" s="45">
        <v>15</v>
      </c>
      <c r="B16" s="46" t="s">
        <v>386</v>
      </c>
      <c r="C16" s="47" t="s">
        <v>414</v>
      </c>
      <c r="D16" s="48" t="s">
        <v>259</v>
      </c>
      <c r="E16" s="37" t="s">
        <v>260</v>
      </c>
      <c r="F16" s="36">
        <v>3</v>
      </c>
      <c r="G16" s="37">
        <v>1</v>
      </c>
      <c r="H16" s="37">
        <f t="shared" si="0"/>
        <v>3</v>
      </c>
    </row>
    <row r="17" spans="1:8" ht="79.5">
      <c r="A17" s="33">
        <v>16</v>
      </c>
      <c r="B17" s="49" t="s">
        <v>46</v>
      </c>
      <c r="C17" s="42" t="s">
        <v>415</v>
      </c>
      <c r="D17" s="48" t="s">
        <v>47</v>
      </c>
      <c r="E17" s="37" t="s">
        <v>48</v>
      </c>
      <c r="F17" s="36">
        <v>5</v>
      </c>
      <c r="G17" s="37">
        <v>3</v>
      </c>
      <c r="H17" s="37">
        <f t="shared" si="0"/>
        <v>15</v>
      </c>
    </row>
    <row r="18" spans="1:8" ht="124.5">
      <c r="A18" s="33">
        <v>17</v>
      </c>
      <c r="B18" s="46" t="s">
        <v>49</v>
      </c>
      <c r="C18" s="47" t="s">
        <v>424</v>
      </c>
      <c r="D18" s="48" t="s">
        <v>91</v>
      </c>
      <c r="E18" s="37" t="s">
        <v>92</v>
      </c>
      <c r="F18" s="75">
        <v>4</v>
      </c>
      <c r="G18" s="37">
        <v>1</v>
      </c>
      <c r="H18" s="37">
        <f t="shared" si="0"/>
        <v>4</v>
      </c>
    </row>
    <row r="19" spans="1:8" ht="102">
      <c r="A19" s="33">
        <v>18</v>
      </c>
      <c r="B19" s="46" t="s">
        <v>93</v>
      </c>
      <c r="C19" s="47" t="s">
        <v>425</v>
      </c>
      <c r="D19" s="50" t="s">
        <v>102</v>
      </c>
      <c r="E19" s="37" t="s">
        <v>94</v>
      </c>
      <c r="F19" s="75">
        <v>3</v>
      </c>
      <c r="G19" s="37">
        <v>4</v>
      </c>
      <c r="H19" s="37">
        <f t="shared" si="0"/>
        <v>12</v>
      </c>
    </row>
    <row r="20" spans="1:8" ht="90.75">
      <c r="A20" s="33">
        <v>19</v>
      </c>
      <c r="B20" s="49" t="s">
        <v>95</v>
      </c>
      <c r="C20" s="42" t="s">
        <v>426</v>
      </c>
      <c r="D20" s="48" t="s">
        <v>96</v>
      </c>
      <c r="E20" s="37" t="s">
        <v>97</v>
      </c>
      <c r="F20" s="75">
        <v>3</v>
      </c>
      <c r="G20" s="37">
        <v>4</v>
      </c>
      <c r="H20" s="37">
        <f t="shared" si="0"/>
        <v>12</v>
      </c>
    </row>
    <row r="21" spans="1:8" ht="113.25">
      <c r="A21" s="33">
        <v>20</v>
      </c>
      <c r="B21" s="49" t="s">
        <v>98</v>
      </c>
      <c r="C21" s="42" t="s">
        <v>427</v>
      </c>
      <c r="D21" s="48" t="s">
        <v>99</v>
      </c>
      <c r="E21" s="37" t="s">
        <v>100</v>
      </c>
      <c r="F21" s="36">
        <v>5</v>
      </c>
      <c r="G21" s="37">
        <v>1</v>
      </c>
      <c r="H21" s="37">
        <f t="shared" si="0"/>
        <v>5</v>
      </c>
    </row>
    <row r="22" spans="1:8" ht="57">
      <c r="A22" s="33">
        <v>21</v>
      </c>
      <c r="B22" s="51" t="s">
        <v>390</v>
      </c>
      <c r="C22" s="42" t="s">
        <v>428</v>
      </c>
      <c r="D22" s="52" t="s">
        <v>101</v>
      </c>
      <c r="E22" s="37" t="s">
        <v>261</v>
      </c>
      <c r="F22" s="75">
        <v>5</v>
      </c>
      <c r="G22" s="37">
        <v>2</v>
      </c>
      <c r="H22" s="37">
        <f t="shared" si="0"/>
        <v>10</v>
      </c>
    </row>
    <row r="23" spans="1:8" ht="77.25">
      <c r="A23" s="33">
        <v>22</v>
      </c>
      <c r="B23" s="51" t="s">
        <v>391</v>
      </c>
      <c r="C23" s="47" t="s">
        <v>416</v>
      </c>
      <c r="D23" s="52" t="s">
        <v>392</v>
      </c>
      <c r="E23" s="37" t="s">
        <v>261</v>
      </c>
      <c r="F23" s="36">
        <v>3</v>
      </c>
      <c r="G23" s="37">
        <v>4</v>
      </c>
      <c r="H23" s="37">
        <f t="shared" si="0"/>
        <v>12</v>
      </c>
    </row>
    <row r="24" spans="1:8" ht="169.5">
      <c r="A24" s="33">
        <v>23</v>
      </c>
      <c r="B24" s="51" t="s">
        <v>393</v>
      </c>
      <c r="C24" s="47" t="s">
        <v>429</v>
      </c>
      <c r="D24" s="37" t="s">
        <v>228</v>
      </c>
      <c r="E24" s="37" t="s">
        <v>262</v>
      </c>
      <c r="F24" s="36">
        <v>3</v>
      </c>
      <c r="G24" s="37">
        <v>1</v>
      </c>
      <c r="H24" s="37">
        <f t="shared" si="0"/>
        <v>3</v>
      </c>
    </row>
    <row r="25" spans="1:8" ht="102">
      <c r="A25" s="33">
        <v>24</v>
      </c>
      <c r="B25" s="53" t="s">
        <v>229</v>
      </c>
      <c r="C25" s="42" t="s">
        <v>111</v>
      </c>
      <c r="D25" s="48" t="s">
        <v>263</v>
      </c>
      <c r="E25" s="37" t="s">
        <v>661</v>
      </c>
      <c r="F25" s="36">
        <v>1</v>
      </c>
      <c r="G25" s="37">
        <v>2</v>
      </c>
      <c r="H25" s="37">
        <f t="shared" si="0"/>
        <v>2</v>
      </c>
    </row>
    <row r="26" spans="1:8" ht="90.75">
      <c r="A26" s="33">
        <v>25</v>
      </c>
      <c r="B26" s="53" t="s">
        <v>103</v>
      </c>
      <c r="C26" s="47" t="s">
        <v>430</v>
      </c>
      <c r="D26" s="48" t="s">
        <v>104</v>
      </c>
      <c r="E26" s="37" t="s">
        <v>105</v>
      </c>
      <c r="F26" s="36">
        <v>3</v>
      </c>
      <c r="G26" s="37">
        <v>3</v>
      </c>
      <c r="H26" s="37">
        <f t="shared" si="0"/>
        <v>9</v>
      </c>
    </row>
    <row r="27" spans="1:8" ht="203.25">
      <c r="A27" s="33">
        <v>26</v>
      </c>
      <c r="B27" s="44" t="s">
        <v>106</v>
      </c>
      <c r="C27" s="42" t="s">
        <v>417</v>
      </c>
      <c r="D27" s="48" t="s">
        <v>107</v>
      </c>
      <c r="E27" s="37" t="s">
        <v>108</v>
      </c>
      <c r="F27" s="59">
        <v>4</v>
      </c>
      <c r="G27" s="37">
        <v>4</v>
      </c>
      <c r="H27" s="37">
        <f t="shared" si="0"/>
        <v>16</v>
      </c>
    </row>
    <row r="28" spans="1:8" ht="147">
      <c r="A28" s="33">
        <v>27</v>
      </c>
      <c r="B28" s="44" t="s">
        <v>268</v>
      </c>
      <c r="C28" s="47" t="s">
        <v>431</v>
      </c>
      <c r="D28" s="50" t="s">
        <v>109</v>
      </c>
      <c r="E28" s="54" t="s">
        <v>110</v>
      </c>
      <c r="F28" s="59">
        <v>4</v>
      </c>
      <c r="G28" s="54">
        <v>4</v>
      </c>
      <c r="H28" s="37">
        <f t="shared" si="0"/>
        <v>16</v>
      </c>
    </row>
    <row r="29" spans="1:8" ht="113.25">
      <c r="A29" s="33">
        <v>28</v>
      </c>
      <c r="B29" s="53" t="s">
        <v>264</v>
      </c>
      <c r="C29" s="42" t="s">
        <v>432</v>
      </c>
      <c r="D29" s="48" t="s">
        <v>476</v>
      </c>
      <c r="E29" s="37" t="s">
        <v>477</v>
      </c>
      <c r="F29" s="36">
        <v>4</v>
      </c>
      <c r="G29" s="37">
        <v>1</v>
      </c>
      <c r="H29" s="37">
        <f t="shared" si="0"/>
        <v>4</v>
      </c>
    </row>
    <row r="30" spans="1:8" ht="259.5">
      <c r="A30" s="33">
        <v>29</v>
      </c>
      <c r="B30" s="44" t="s">
        <v>478</v>
      </c>
      <c r="C30" s="47" t="s">
        <v>433</v>
      </c>
      <c r="D30" s="48" t="s">
        <v>479</v>
      </c>
      <c r="E30" s="37" t="s">
        <v>480</v>
      </c>
      <c r="F30" s="36">
        <v>4</v>
      </c>
      <c r="G30" s="37">
        <v>4</v>
      </c>
      <c r="H30" s="37">
        <f t="shared" si="0"/>
        <v>16</v>
      </c>
    </row>
    <row r="31" spans="1:8" ht="203.25">
      <c r="A31" s="33">
        <v>30</v>
      </c>
      <c r="B31" s="44" t="s">
        <v>265</v>
      </c>
      <c r="C31" s="42" t="s">
        <v>418</v>
      </c>
      <c r="D31" s="37" t="s">
        <v>481</v>
      </c>
      <c r="E31" s="37" t="s">
        <v>482</v>
      </c>
      <c r="F31" s="36">
        <v>5</v>
      </c>
      <c r="G31" s="37">
        <v>4</v>
      </c>
      <c r="H31" s="37">
        <f t="shared" si="0"/>
        <v>20</v>
      </c>
    </row>
    <row r="32" spans="1:8" ht="124.5">
      <c r="A32" s="33">
        <v>31</v>
      </c>
      <c r="B32" s="49" t="s">
        <v>266</v>
      </c>
      <c r="C32" s="42" t="s">
        <v>434</v>
      </c>
      <c r="D32" s="37" t="s">
        <v>267</v>
      </c>
      <c r="E32" s="37" t="s">
        <v>368</v>
      </c>
      <c r="F32" s="36">
        <v>4</v>
      </c>
      <c r="G32" s="37">
        <v>3</v>
      </c>
      <c r="H32" s="37">
        <f t="shared" si="0"/>
        <v>12</v>
      </c>
    </row>
    <row r="33" spans="1:8" ht="214.5">
      <c r="A33" s="33">
        <v>32</v>
      </c>
      <c r="B33" s="49" t="s">
        <v>269</v>
      </c>
      <c r="C33" s="47" t="s">
        <v>435</v>
      </c>
      <c r="D33" s="48" t="s">
        <v>483</v>
      </c>
      <c r="E33" s="37" t="s">
        <v>367</v>
      </c>
      <c r="F33" s="59">
        <v>1</v>
      </c>
      <c r="G33" s="37">
        <v>3</v>
      </c>
      <c r="H33" s="37">
        <f t="shared" si="0"/>
        <v>3</v>
      </c>
    </row>
    <row r="34" spans="1:8" ht="124.5">
      <c r="A34" s="33">
        <v>33</v>
      </c>
      <c r="B34" s="49" t="s">
        <v>369</v>
      </c>
      <c r="C34" s="47" t="s">
        <v>436</v>
      </c>
      <c r="D34" s="19" t="s">
        <v>370</v>
      </c>
      <c r="E34" s="37" t="s">
        <v>371</v>
      </c>
      <c r="F34" s="75">
        <v>5</v>
      </c>
      <c r="G34" s="37">
        <v>3</v>
      </c>
      <c r="H34" s="37">
        <f t="shared" si="0"/>
        <v>15</v>
      </c>
    </row>
    <row r="35" spans="1:8" ht="68.25">
      <c r="A35" s="33">
        <v>34</v>
      </c>
      <c r="B35" s="49" t="s">
        <v>11</v>
      </c>
      <c r="C35" s="47" t="s">
        <v>437</v>
      </c>
      <c r="D35" s="55" t="s">
        <v>373</v>
      </c>
      <c r="E35" s="37" t="s">
        <v>374</v>
      </c>
      <c r="F35" s="76">
        <v>5</v>
      </c>
      <c r="G35" s="37">
        <v>2</v>
      </c>
      <c r="H35" s="37">
        <f t="shared" si="0"/>
        <v>10</v>
      </c>
    </row>
    <row r="36" spans="1:8" ht="169.5" customHeight="1">
      <c r="A36" s="33">
        <v>35</v>
      </c>
      <c r="B36" s="49" t="s">
        <v>375</v>
      </c>
      <c r="C36" s="47" t="s">
        <v>438</v>
      </c>
      <c r="D36" s="55" t="s">
        <v>376</v>
      </c>
      <c r="E36" s="37" t="s">
        <v>377</v>
      </c>
      <c r="F36" s="59">
        <v>4</v>
      </c>
      <c r="G36" s="37">
        <v>6</v>
      </c>
      <c r="H36" s="37">
        <f t="shared" si="0"/>
        <v>24</v>
      </c>
    </row>
    <row r="37" spans="1:8" ht="203.25">
      <c r="A37" s="33">
        <v>36</v>
      </c>
      <c r="B37" s="49" t="s">
        <v>378</v>
      </c>
      <c r="C37" s="47" t="s">
        <v>439</v>
      </c>
      <c r="D37" s="55" t="s">
        <v>379</v>
      </c>
      <c r="E37" s="37" t="s">
        <v>380</v>
      </c>
      <c r="F37" s="76">
        <v>4</v>
      </c>
      <c r="G37" s="37">
        <v>3</v>
      </c>
      <c r="H37" s="37">
        <f t="shared" si="0"/>
        <v>12</v>
      </c>
    </row>
    <row r="38" spans="1:8" ht="203.25">
      <c r="A38" s="33">
        <v>37</v>
      </c>
      <c r="B38" s="49" t="s">
        <v>381</v>
      </c>
      <c r="C38" s="47" t="s">
        <v>440</v>
      </c>
      <c r="D38" s="55" t="s">
        <v>382</v>
      </c>
      <c r="E38" s="37" t="s">
        <v>383</v>
      </c>
      <c r="F38" s="76">
        <v>4</v>
      </c>
      <c r="G38" s="54">
        <v>5</v>
      </c>
      <c r="H38" s="37">
        <f t="shared" si="0"/>
        <v>20</v>
      </c>
    </row>
    <row r="39" spans="1:8" ht="15">
      <c r="A39" s="33">
        <v>38</v>
      </c>
      <c r="B39" s="3"/>
      <c r="C39" s="56"/>
      <c r="D39" s="1"/>
      <c r="E39" s="3"/>
      <c r="F39" s="33">
        <f>SUM(F2:F38)</f>
        <v>150</v>
      </c>
      <c r="G39" s="57">
        <f>SUM(G2:G38)</f>
        <v>100</v>
      </c>
      <c r="H39" s="57">
        <f>SUM(H2:H38)</f>
        <v>397</v>
      </c>
    </row>
  </sheetData>
  <sheetProtection/>
  <mergeCells count="1">
    <mergeCell ref="A1:D1"/>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
      <selection activeCell="H39" sqref="H2:H39"/>
    </sheetView>
  </sheetViews>
  <sheetFormatPr defaultColWidth="9.140625" defaultRowHeight="15"/>
  <cols>
    <col min="1" max="1" width="5.7109375" style="2" bestFit="1" customWidth="1"/>
    <col min="2" max="2" width="12.28125" style="2" customWidth="1"/>
    <col min="3" max="3" width="24.57421875" style="2" customWidth="1"/>
    <col min="4" max="4" width="32.28125" style="2" customWidth="1"/>
    <col min="5" max="5" width="19.57421875" style="2" customWidth="1"/>
    <col min="6" max="7" width="4.00390625" style="2" customWidth="1"/>
    <col min="8" max="8" width="4.140625" style="2" customWidth="1"/>
    <col min="9" max="16384" width="9.140625" style="2" customWidth="1"/>
  </cols>
  <sheetData>
    <row r="1" spans="1:8" ht="12.75">
      <c r="A1" s="73" t="s">
        <v>270</v>
      </c>
      <c r="B1" s="73"/>
      <c r="C1" s="73"/>
      <c r="D1" s="73"/>
      <c r="E1" s="73"/>
      <c r="F1" s="73"/>
      <c r="G1" s="73"/>
      <c r="H1" s="73"/>
    </row>
    <row r="2" spans="1:8" s="5" customFormat="1" ht="191.25">
      <c r="A2" s="4">
        <v>1</v>
      </c>
      <c r="B2" s="4" t="s">
        <v>678</v>
      </c>
      <c r="C2" s="13" t="s">
        <v>276</v>
      </c>
      <c r="D2" s="13" t="s">
        <v>679</v>
      </c>
      <c r="E2" s="13" t="s">
        <v>680</v>
      </c>
      <c r="F2" s="12">
        <v>5</v>
      </c>
      <c r="G2" s="14">
        <v>2</v>
      </c>
      <c r="H2" s="14">
        <f>F2*G2</f>
        <v>10</v>
      </c>
    </row>
    <row r="3" spans="1:8" s="5" customFormat="1" ht="180">
      <c r="A3" s="4">
        <v>2</v>
      </c>
      <c r="B3" s="4" t="s">
        <v>663</v>
      </c>
      <c r="C3" s="13" t="s">
        <v>271</v>
      </c>
      <c r="D3" s="13" t="s">
        <v>664</v>
      </c>
      <c r="E3" s="13" t="s">
        <v>665</v>
      </c>
      <c r="F3" s="12">
        <v>5</v>
      </c>
      <c r="G3" s="14">
        <v>1</v>
      </c>
      <c r="H3" s="14">
        <f aca="true" t="shared" si="0" ref="H3:H38">F3*G3</f>
        <v>5</v>
      </c>
    </row>
    <row r="4" spans="1:8" s="5" customFormat="1" ht="247.5">
      <c r="A4" s="4">
        <v>3</v>
      </c>
      <c r="B4" s="4" t="s">
        <v>666</v>
      </c>
      <c r="C4" s="13" t="s">
        <v>576</v>
      </c>
      <c r="D4" s="13" t="s">
        <v>668</v>
      </c>
      <c r="E4" s="13" t="s">
        <v>667</v>
      </c>
      <c r="F4" s="12">
        <v>5</v>
      </c>
      <c r="G4" s="14">
        <v>1</v>
      </c>
      <c r="H4" s="14">
        <f t="shared" si="0"/>
        <v>5</v>
      </c>
    </row>
    <row r="5" spans="1:8" s="5" customFormat="1" ht="236.25">
      <c r="A5" s="4">
        <v>4</v>
      </c>
      <c r="B5" s="4" t="s">
        <v>669</v>
      </c>
      <c r="C5" s="12" t="s">
        <v>275</v>
      </c>
      <c r="D5" s="13" t="s">
        <v>670</v>
      </c>
      <c r="E5" s="13" t="s">
        <v>671</v>
      </c>
      <c r="F5" s="12">
        <v>4</v>
      </c>
      <c r="G5" s="14">
        <v>1</v>
      </c>
      <c r="H5" s="14">
        <f t="shared" si="0"/>
        <v>4</v>
      </c>
    </row>
    <row r="6" spans="1:8" s="5" customFormat="1" ht="123.75">
      <c r="A6" s="4">
        <v>5</v>
      </c>
      <c r="B6" s="4" t="s">
        <v>681</v>
      </c>
      <c r="C6" s="12" t="s">
        <v>278</v>
      </c>
      <c r="D6" s="13" t="s">
        <v>682</v>
      </c>
      <c r="E6" s="13" t="s">
        <v>683</v>
      </c>
      <c r="F6" s="12">
        <v>5</v>
      </c>
      <c r="G6" s="14">
        <v>1</v>
      </c>
      <c r="H6" s="14">
        <f t="shared" si="0"/>
        <v>5</v>
      </c>
    </row>
    <row r="7" spans="1:8" s="5" customFormat="1" ht="78.75">
      <c r="A7" s="4">
        <v>6</v>
      </c>
      <c r="B7" s="4" t="s">
        <v>684</v>
      </c>
      <c r="C7" s="13" t="s">
        <v>280</v>
      </c>
      <c r="D7" s="13" t="s">
        <v>685</v>
      </c>
      <c r="E7" s="13" t="s">
        <v>686</v>
      </c>
      <c r="F7" s="12">
        <v>5</v>
      </c>
      <c r="G7" s="14">
        <v>2</v>
      </c>
      <c r="H7" s="14">
        <f t="shared" si="0"/>
        <v>10</v>
      </c>
    </row>
    <row r="8" spans="1:8" s="5" customFormat="1" ht="180">
      <c r="A8" s="4">
        <v>7</v>
      </c>
      <c r="B8" s="4" t="s">
        <v>672</v>
      </c>
      <c r="C8" s="13" t="s">
        <v>273</v>
      </c>
      <c r="D8" s="13" t="s">
        <v>674</v>
      </c>
      <c r="E8" s="13" t="s">
        <v>673</v>
      </c>
      <c r="F8" s="12">
        <v>5</v>
      </c>
      <c r="G8" s="14">
        <v>2</v>
      </c>
      <c r="H8" s="14">
        <f t="shared" si="0"/>
        <v>10</v>
      </c>
    </row>
    <row r="9" spans="1:8" s="5" customFormat="1" ht="67.5">
      <c r="A9" s="4">
        <v>8</v>
      </c>
      <c r="B9" s="4" t="s">
        <v>675</v>
      </c>
      <c r="C9" s="13" t="s">
        <v>272</v>
      </c>
      <c r="D9" s="13" t="s">
        <v>676</v>
      </c>
      <c r="E9" s="13" t="s">
        <v>677</v>
      </c>
      <c r="F9" s="12">
        <v>5</v>
      </c>
      <c r="G9" s="14">
        <v>3</v>
      </c>
      <c r="H9" s="14">
        <f t="shared" si="0"/>
        <v>15</v>
      </c>
    </row>
    <row r="10" spans="1:8" s="5" customFormat="1" ht="213.75">
      <c r="A10" s="4">
        <v>9</v>
      </c>
      <c r="B10" s="6" t="s">
        <v>387</v>
      </c>
      <c r="C10" s="14" t="s">
        <v>279</v>
      </c>
      <c r="D10" s="14" t="s">
        <v>36</v>
      </c>
      <c r="E10" s="14" t="s">
        <v>687</v>
      </c>
      <c r="F10" s="12">
        <v>3</v>
      </c>
      <c r="G10" s="14">
        <v>10</v>
      </c>
      <c r="H10" s="14">
        <f t="shared" si="0"/>
        <v>30</v>
      </c>
    </row>
    <row r="11" spans="1:8" s="5" customFormat="1" ht="326.25">
      <c r="A11" s="4">
        <v>10</v>
      </c>
      <c r="B11" s="7" t="s">
        <v>385</v>
      </c>
      <c r="C11" s="14" t="s">
        <v>274</v>
      </c>
      <c r="D11" s="15" t="s">
        <v>384</v>
      </c>
      <c r="E11" s="14" t="s">
        <v>37</v>
      </c>
      <c r="F11" s="12">
        <v>5</v>
      </c>
      <c r="G11" s="14">
        <v>2</v>
      </c>
      <c r="H11" s="14">
        <f t="shared" si="0"/>
        <v>10</v>
      </c>
    </row>
    <row r="12" spans="1:8" s="5" customFormat="1" ht="78.75">
      <c r="A12" s="4">
        <v>11</v>
      </c>
      <c r="B12" s="7" t="s">
        <v>38</v>
      </c>
      <c r="C12" s="14" t="s">
        <v>277</v>
      </c>
      <c r="D12" s="15" t="s">
        <v>39</v>
      </c>
      <c r="E12" s="14" t="s">
        <v>40</v>
      </c>
      <c r="F12" s="12">
        <v>5</v>
      </c>
      <c r="G12" s="14">
        <v>1</v>
      </c>
      <c r="H12" s="14">
        <f t="shared" si="0"/>
        <v>5</v>
      </c>
    </row>
    <row r="13" spans="1:8" s="5" customFormat="1" ht="135">
      <c r="A13" s="4">
        <v>12</v>
      </c>
      <c r="B13" s="7" t="s">
        <v>43</v>
      </c>
      <c r="C13" s="14" t="s">
        <v>284</v>
      </c>
      <c r="D13" s="15" t="s">
        <v>44</v>
      </c>
      <c r="E13" s="14" t="s">
        <v>45</v>
      </c>
      <c r="F13" s="12">
        <v>4</v>
      </c>
      <c r="G13" s="14">
        <v>1</v>
      </c>
      <c r="H13" s="14">
        <f t="shared" si="0"/>
        <v>4</v>
      </c>
    </row>
    <row r="14" spans="1:8" s="5" customFormat="1" ht="89.25">
      <c r="A14" s="4">
        <v>13</v>
      </c>
      <c r="B14" s="8" t="s">
        <v>388</v>
      </c>
      <c r="C14" s="14" t="s">
        <v>281</v>
      </c>
      <c r="D14" s="15" t="s">
        <v>41</v>
      </c>
      <c r="E14" s="14" t="s">
        <v>42</v>
      </c>
      <c r="F14" s="12">
        <v>5</v>
      </c>
      <c r="G14" s="14">
        <v>1</v>
      </c>
      <c r="H14" s="14">
        <f t="shared" si="0"/>
        <v>5</v>
      </c>
    </row>
    <row r="15" spans="1:8" s="5" customFormat="1" ht="202.5">
      <c r="A15" s="4">
        <v>14</v>
      </c>
      <c r="B15" s="8" t="s">
        <v>389</v>
      </c>
      <c r="C15" s="16" t="s">
        <v>282</v>
      </c>
      <c r="D15" s="14" t="s">
        <v>662</v>
      </c>
      <c r="E15" s="14" t="s">
        <v>260</v>
      </c>
      <c r="F15" s="12">
        <v>2</v>
      </c>
      <c r="G15" s="14">
        <v>4</v>
      </c>
      <c r="H15" s="14">
        <f t="shared" si="0"/>
        <v>8</v>
      </c>
    </row>
    <row r="16" spans="1:8" s="5" customFormat="1" ht="150.75" customHeight="1">
      <c r="A16" s="4">
        <v>15</v>
      </c>
      <c r="B16" s="9" t="s">
        <v>386</v>
      </c>
      <c r="C16" s="14" t="s">
        <v>283</v>
      </c>
      <c r="D16" s="17" t="s">
        <v>259</v>
      </c>
      <c r="E16" s="14" t="s">
        <v>260</v>
      </c>
      <c r="F16" s="12">
        <v>3</v>
      </c>
      <c r="G16" s="14">
        <v>1</v>
      </c>
      <c r="H16" s="14">
        <f t="shared" si="0"/>
        <v>3</v>
      </c>
    </row>
    <row r="17" spans="1:8" s="5" customFormat="1" ht="213.75">
      <c r="A17" s="4">
        <v>16</v>
      </c>
      <c r="B17" s="9" t="s">
        <v>46</v>
      </c>
      <c r="C17" s="14" t="s">
        <v>285</v>
      </c>
      <c r="D17" s="17" t="s">
        <v>47</v>
      </c>
      <c r="E17" s="14" t="s">
        <v>48</v>
      </c>
      <c r="F17" s="12">
        <v>4</v>
      </c>
      <c r="G17" s="14">
        <v>3</v>
      </c>
      <c r="H17" s="14">
        <f t="shared" si="0"/>
        <v>12</v>
      </c>
    </row>
    <row r="18" spans="1:8" s="5" customFormat="1" ht="146.25">
      <c r="A18" s="4">
        <v>17</v>
      </c>
      <c r="B18" s="9" t="s">
        <v>49</v>
      </c>
      <c r="C18" s="14" t="s">
        <v>573</v>
      </c>
      <c r="D18" s="17" t="s">
        <v>91</v>
      </c>
      <c r="E18" s="14" t="s">
        <v>92</v>
      </c>
      <c r="F18" s="12">
        <v>2</v>
      </c>
      <c r="G18" s="14">
        <v>1</v>
      </c>
      <c r="H18" s="14">
        <f t="shared" si="0"/>
        <v>2</v>
      </c>
    </row>
    <row r="19" spans="1:8" s="5" customFormat="1" ht="90">
      <c r="A19" s="4">
        <v>18</v>
      </c>
      <c r="B19" s="9" t="s">
        <v>93</v>
      </c>
      <c r="C19" s="14" t="s">
        <v>578</v>
      </c>
      <c r="D19" s="17" t="s">
        <v>579</v>
      </c>
      <c r="E19" s="14" t="s">
        <v>94</v>
      </c>
      <c r="F19" s="12">
        <v>3</v>
      </c>
      <c r="G19" s="14">
        <v>4</v>
      </c>
      <c r="H19" s="14">
        <f t="shared" si="0"/>
        <v>12</v>
      </c>
    </row>
    <row r="20" spans="1:8" s="5" customFormat="1" ht="202.5">
      <c r="A20" s="4">
        <v>19</v>
      </c>
      <c r="B20" s="9" t="s">
        <v>95</v>
      </c>
      <c r="C20" s="14" t="s">
        <v>577</v>
      </c>
      <c r="D20" s="17" t="s">
        <v>96</v>
      </c>
      <c r="E20" s="14" t="s">
        <v>97</v>
      </c>
      <c r="F20" s="12">
        <v>3</v>
      </c>
      <c r="G20" s="14">
        <v>4</v>
      </c>
      <c r="H20" s="14">
        <f t="shared" si="0"/>
        <v>12</v>
      </c>
    </row>
    <row r="21" spans="1:8" s="5" customFormat="1" ht="123.75">
      <c r="A21" s="4">
        <v>20</v>
      </c>
      <c r="B21" s="9" t="s">
        <v>98</v>
      </c>
      <c r="C21" s="14" t="s">
        <v>574</v>
      </c>
      <c r="D21" s="17" t="s">
        <v>99</v>
      </c>
      <c r="E21" s="14" t="s">
        <v>100</v>
      </c>
      <c r="F21" s="12">
        <v>5</v>
      </c>
      <c r="G21" s="14">
        <v>1</v>
      </c>
      <c r="H21" s="14">
        <f t="shared" si="0"/>
        <v>5</v>
      </c>
    </row>
    <row r="22" spans="1:8" s="5" customFormat="1" ht="150" customHeight="1">
      <c r="A22" s="4">
        <v>21</v>
      </c>
      <c r="B22" s="10" t="s">
        <v>390</v>
      </c>
      <c r="C22" s="14" t="s">
        <v>286</v>
      </c>
      <c r="D22" s="18" t="s">
        <v>101</v>
      </c>
      <c r="E22" s="14" t="s">
        <v>261</v>
      </c>
      <c r="F22" s="12">
        <v>1</v>
      </c>
      <c r="G22" s="14">
        <v>2</v>
      </c>
      <c r="H22" s="14">
        <f t="shared" si="0"/>
        <v>2</v>
      </c>
    </row>
    <row r="23" spans="1:8" s="5" customFormat="1" ht="45" customHeight="1">
      <c r="A23" s="4">
        <v>22</v>
      </c>
      <c r="B23" s="10" t="s">
        <v>391</v>
      </c>
      <c r="C23" s="14" t="s">
        <v>287</v>
      </c>
      <c r="D23" s="18" t="s">
        <v>392</v>
      </c>
      <c r="E23" s="14" t="s">
        <v>261</v>
      </c>
      <c r="F23" s="12">
        <v>1</v>
      </c>
      <c r="G23" s="14">
        <v>4</v>
      </c>
      <c r="H23" s="14">
        <f t="shared" si="0"/>
        <v>4</v>
      </c>
    </row>
    <row r="24" spans="1:8" s="5" customFormat="1" ht="202.5">
      <c r="A24" s="4">
        <v>23</v>
      </c>
      <c r="B24" s="10" t="s">
        <v>393</v>
      </c>
      <c r="C24" s="14" t="s">
        <v>289</v>
      </c>
      <c r="D24" s="14" t="s">
        <v>228</v>
      </c>
      <c r="E24" s="14" t="s">
        <v>262</v>
      </c>
      <c r="F24" s="12">
        <v>2</v>
      </c>
      <c r="G24" s="14">
        <v>1</v>
      </c>
      <c r="H24" s="14">
        <f t="shared" si="0"/>
        <v>2</v>
      </c>
    </row>
    <row r="25" spans="1:8" s="5" customFormat="1" ht="78.75">
      <c r="A25" s="4">
        <v>24</v>
      </c>
      <c r="B25" s="11" t="s">
        <v>229</v>
      </c>
      <c r="C25" s="14" t="s">
        <v>288</v>
      </c>
      <c r="D25" s="17" t="s">
        <v>263</v>
      </c>
      <c r="E25" s="14" t="s">
        <v>661</v>
      </c>
      <c r="F25" s="12">
        <v>1</v>
      </c>
      <c r="G25" s="14">
        <v>2</v>
      </c>
      <c r="H25" s="14">
        <f t="shared" si="0"/>
        <v>2</v>
      </c>
    </row>
    <row r="26" spans="1:8" s="5" customFormat="1" ht="168.75">
      <c r="A26" s="4">
        <v>25</v>
      </c>
      <c r="B26" s="11" t="s">
        <v>103</v>
      </c>
      <c r="C26" s="14" t="s">
        <v>575</v>
      </c>
      <c r="D26" s="17" t="s">
        <v>104</v>
      </c>
      <c r="E26" s="14" t="s">
        <v>105</v>
      </c>
      <c r="F26" s="12">
        <v>1</v>
      </c>
      <c r="G26" s="14">
        <v>3</v>
      </c>
      <c r="H26" s="14">
        <f t="shared" si="0"/>
        <v>3</v>
      </c>
    </row>
    <row r="27" spans="1:8" s="5" customFormat="1" ht="236.25">
      <c r="A27" s="4">
        <v>26</v>
      </c>
      <c r="B27" s="8" t="s">
        <v>106</v>
      </c>
      <c r="C27" s="14" t="s">
        <v>581</v>
      </c>
      <c r="D27" s="17" t="s">
        <v>107</v>
      </c>
      <c r="E27" s="14" t="s">
        <v>108</v>
      </c>
      <c r="F27" s="12">
        <v>5</v>
      </c>
      <c r="G27" s="14">
        <v>4</v>
      </c>
      <c r="H27" s="14">
        <f t="shared" si="0"/>
        <v>20</v>
      </c>
    </row>
    <row r="28" spans="1:8" s="5" customFormat="1" ht="236.25">
      <c r="A28" s="4">
        <v>27</v>
      </c>
      <c r="B28" s="8" t="s">
        <v>268</v>
      </c>
      <c r="C28" s="14" t="s">
        <v>35</v>
      </c>
      <c r="D28" s="17" t="s">
        <v>109</v>
      </c>
      <c r="E28" s="14" t="s">
        <v>110</v>
      </c>
      <c r="F28" s="12">
        <v>1</v>
      </c>
      <c r="G28" s="14">
        <v>4</v>
      </c>
      <c r="H28" s="14">
        <f t="shared" si="0"/>
        <v>4</v>
      </c>
    </row>
    <row r="29" spans="1:8" s="5" customFormat="1" ht="123.75">
      <c r="A29" s="4">
        <v>28</v>
      </c>
      <c r="B29" s="11" t="s">
        <v>264</v>
      </c>
      <c r="C29" s="14" t="s">
        <v>580</v>
      </c>
      <c r="D29" s="17" t="s">
        <v>476</v>
      </c>
      <c r="E29" s="14" t="s">
        <v>477</v>
      </c>
      <c r="F29" s="12">
        <v>1</v>
      </c>
      <c r="G29" s="14">
        <v>1</v>
      </c>
      <c r="H29" s="14">
        <f t="shared" si="0"/>
        <v>1</v>
      </c>
    </row>
    <row r="30" spans="1:8" s="5" customFormat="1" ht="281.25">
      <c r="A30" s="4">
        <v>29</v>
      </c>
      <c r="B30" s="8" t="s">
        <v>478</v>
      </c>
      <c r="C30" s="14" t="s">
        <v>582</v>
      </c>
      <c r="D30" s="17" t="s">
        <v>479</v>
      </c>
      <c r="E30" s="14" t="s">
        <v>480</v>
      </c>
      <c r="F30" s="12">
        <v>2</v>
      </c>
      <c r="G30" s="14">
        <v>4</v>
      </c>
      <c r="H30" s="14">
        <f t="shared" si="0"/>
        <v>8</v>
      </c>
    </row>
    <row r="31" spans="1:8" s="5" customFormat="1" ht="281.25">
      <c r="A31" s="4">
        <v>30</v>
      </c>
      <c r="B31" s="8" t="s">
        <v>265</v>
      </c>
      <c r="C31" s="14" t="s">
        <v>583</v>
      </c>
      <c r="D31" s="14" t="s">
        <v>481</v>
      </c>
      <c r="E31" s="14" t="s">
        <v>482</v>
      </c>
      <c r="F31" s="12">
        <v>2</v>
      </c>
      <c r="G31" s="14">
        <v>4</v>
      </c>
      <c r="H31" s="14">
        <f t="shared" si="0"/>
        <v>8</v>
      </c>
    </row>
    <row r="32" spans="1:8" s="5" customFormat="1" ht="191.25">
      <c r="A32" s="4">
        <v>31</v>
      </c>
      <c r="B32" s="9" t="s">
        <v>266</v>
      </c>
      <c r="C32" s="14" t="s">
        <v>290</v>
      </c>
      <c r="D32" s="14" t="s">
        <v>267</v>
      </c>
      <c r="E32" s="14" t="s">
        <v>368</v>
      </c>
      <c r="F32" s="12">
        <v>4</v>
      </c>
      <c r="G32" s="14">
        <v>3</v>
      </c>
      <c r="H32" s="14">
        <f t="shared" si="0"/>
        <v>12</v>
      </c>
    </row>
    <row r="33" spans="1:8" s="5" customFormat="1" ht="258.75">
      <c r="A33" s="4">
        <v>32</v>
      </c>
      <c r="B33" s="9" t="s">
        <v>269</v>
      </c>
      <c r="C33" s="14" t="s">
        <v>584</v>
      </c>
      <c r="D33" s="17" t="s">
        <v>483</v>
      </c>
      <c r="E33" s="14" t="s">
        <v>367</v>
      </c>
      <c r="F33" s="12">
        <v>3</v>
      </c>
      <c r="G33" s="14">
        <v>3</v>
      </c>
      <c r="H33" s="14">
        <f t="shared" si="0"/>
        <v>9</v>
      </c>
    </row>
    <row r="34" spans="1:8" s="5" customFormat="1" ht="157.5">
      <c r="A34" s="4">
        <v>33</v>
      </c>
      <c r="B34" s="9" t="s">
        <v>369</v>
      </c>
      <c r="C34" s="14" t="s">
        <v>585</v>
      </c>
      <c r="D34" s="19" t="s">
        <v>370</v>
      </c>
      <c r="E34" s="14" t="s">
        <v>371</v>
      </c>
      <c r="F34" s="12">
        <v>1</v>
      </c>
      <c r="G34" s="14">
        <v>3</v>
      </c>
      <c r="H34" s="14">
        <f t="shared" si="0"/>
        <v>3</v>
      </c>
    </row>
    <row r="35" spans="1:8" s="5" customFormat="1" ht="112.5">
      <c r="A35" s="4">
        <v>34</v>
      </c>
      <c r="B35" s="9" t="s">
        <v>11</v>
      </c>
      <c r="C35" s="14" t="s">
        <v>586</v>
      </c>
      <c r="D35" s="16" t="s">
        <v>373</v>
      </c>
      <c r="E35" s="14" t="s">
        <v>374</v>
      </c>
      <c r="F35" s="12">
        <v>1</v>
      </c>
      <c r="G35" s="14">
        <v>2</v>
      </c>
      <c r="H35" s="14">
        <f t="shared" si="0"/>
        <v>2</v>
      </c>
    </row>
    <row r="36" spans="1:8" s="5" customFormat="1" ht="236.25">
      <c r="A36" s="4">
        <v>35</v>
      </c>
      <c r="B36" s="9" t="s">
        <v>375</v>
      </c>
      <c r="C36" s="14" t="s">
        <v>588</v>
      </c>
      <c r="D36" s="16" t="s">
        <v>376</v>
      </c>
      <c r="E36" s="14" t="s">
        <v>377</v>
      </c>
      <c r="F36" s="12">
        <v>1</v>
      </c>
      <c r="G36" s="14">
        <v>6</v>
      </c>
      <c r="H36" s="14">
        <f t="shared" si="0"/>
        <v>6</v>
      </c>
    </row>
    <row r="37" spans="1:8" s="5" customFormat="1" ht="348.75">
      <c r="A37" s="4">
        <v>36</v>
      </c>
      <c r="B37" s="9" t="s">
        <v>378</v>
      </c>
      <c r="C37" s="14" t="s">
        <v>587</v>
      </c>
      <c r="D37" s="16" t="s">
        <v>379</v>
      </c>
      <c r="E37" s="14" t="s">
        <v>380</v>
      </c>
      <c r="F37" s="12">
        <v>1</v>
      </c>
      <c r="G37" s="14">
        <v>3</v>
      </c>
      <c r="H37" s="14">
        <f t="shared" si="0"/>
        <v>3</v>
      </c>
    </row>
    <row r="38" spans="1:8" s="5" customFormat="1" ht="247.5">
      <c r="A38" s="4">
        <v>37</v>
      </c>
      <c r="B38" s="9" t="s">
        <v>381</v>
      </c>
      <c r="C38" s="14" t="s">
        <v>589</v>
      </c>
      <c r="D38" s="16" t="s">
        <v>382</v>
      </c>
      <c r="E38" s="14" t="s">
        <v>383</v>
      </c>
      <c r="F38" s="12">
        <v>2</v>
      </c>
      <c r="G38" s="14">
        <v>5</v>
      </c>
      <c r="H38" s="14">
        <f t="shared" si="0"/>
        <v>10</v>
      </c>
    </row>
    <row r="39" spans="1:8" s="3" customFormat="1" ht="12.75">
      <c r="A39" s="4">
        <v>38</v>
      </c>
      <c r="D39" s="1"/>
      <c r="F39" s="4">
        <f>SUM(F2:F38)</f>
        <v>113</v>
      </c>
      <c r="G39" s="5">
        <f>SUM(G2:G38)</f>
        <v>100</v>
      </c>
      <c r="H39" s="5">
        <f>SUM(H2:H38)</f>
        <v>271</v>
      </c>
    </row>
  </sheetData>
  <sheetProtection/>
  <mergeCells count="1">
    <mergeCell ref="A1:H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9"/>
  <sheetViews>
    <sheetView zoomScalePageLayoutView="0" workbookViewId="0" topLeftCell="A2">
      <selection activeCell="H39" sqref="H2:H39"/>
    </sheetView>
  </sheetViews>
  <sheetFormatPr defaultColWidth="9.140625" defaultRowHeight="15"/>
  <cols>
    <col min="1" max="1" width="5.7109375" style="2" bestFit="1" customWidth="1"/>
    <col min="2" max="2" width="11.57421875" style="2" customWidth="1"/>
    <col min="3" max="3" width="17.8515625" style="2" customWidth="1"/>
    <col min="4" max="4" width="38.140625" style="2" customWidth="1"/>
    <col min="5" max="5" width="19.57421875" style="2" customWidth="1"/>
    <col min="6" max="7" width="4.00390625" style="2" customWidth="1"/>
    <col min="8" max="8" width="4.140625" style="2" customWidth="1"/>
    <col min="9" max="16384" width="9.140625" style="2" customWidth="1"/>
  </cols>
  <sheetData>
    <row r="1" spans="1:8" ht="12.75">
      <c r="A1" s="73" t="s">
        <v>590</v>
      </c>
      <c r="B1" s="73"/>
      <c r="C1" s="73"/>
      <c r="D1" s="73"/>
      <c r="E1" s="73"/>
      <c r="F1" s="73"/>
      <c r="G1" s="73"/>
      <c r="H1" s="73"/>
    </row>
    <row r="2" spans="1:8" s="5" customFormat="1" ht="157.5">
      <c r="A2" s="4">
        <v>1</v>
      </c>
      <c r="B2" s="4" t="s">
        <v>678</v>
      </c>
      <c r="C2" s="13" t="s">
        <v>591</v>
      </c>
      <c r="D2" s="13" t="s">
        <v>679</v>
      </c>
      <c r="E2" s="13" t="s">
        <v>680</v>
      </c>
      <c r="F2" s="12">
        <v>5</v>
      </c>
      <c r="G2" s="14">
        <v>2</v>
      </c>
      <c r="H2" s="14">
        <f>F2*G2</f>
        <v>10</v>
      </c>
    </row>
    <row r="3" spans="1:8" s="5" customFormat="1" ht="180">
      <c r="A3" s="4">
        <v>2</v>
      </c>
      <c r="B3" s="4" t="s">
        <v>663</v>
      </c>
      <c r="C3" s="13" t="s">
        <v>592</v>
      </c>
      <c r="D3" s="13" t="s">
        <v>664</v>
      </c>
      <c r="E3" s="13" t="s">
        <v>665</v>
      </c>
      <c r="F3" s="12">
        <v>5</v>
      </c>
      <c r="G3" s="14">
        <v>1</v>
      </c>
      <c r="H3" s="14">
        <f aca="true" t="shared" si="0" ref="H3:H38">F3*G3</f>
        <v>5</v>
      </c>
    </row>
    <row r="4" spans="1:8" s="5" customFormat="1" ht="247.5">
      <c r="A4" s="4">
        <v>3</v>
      </c>
      <c r="B4" s="4" t="s">
        <v>666</v>
      </c>
      <c r="C4" s="13" t="s">
        <v>593</v>
      </c>
      <c r="D4" s="13" t="s">
        <v>668</v>
      </c>
      <c r="E4" s="13" t="s">
        <v>667</v>
      </c>
      <c r="F4" s="12">
        <v>3</v>
      </c>
      <c r="G4" s="14">
        <v>1</v>
      </c>
      <c r="H4" s="14">
        <f t="shared" si="0"/>
        <v>3</v>
      </c>
    </row>
    <row r="5" spans="1:8" s="5" customFormat="1" ht="236.25">
      <c r="A5" s="4">
        <v>4</v>
      </c>
      <c r="B5" s="4" t="s">
        <v>669</v>
      </c>
      <c r="C5" s="13" t="s">
        <v>30</v>
      </c>
      <c r="D5" s="13" t="s">
        <v>670</v>
      </c>
      <c r="E5" s="13" t="s">
        <v>671</v>
      </c>
      <c r="F5" s="12">
        <v>4</v>
      </c>
      <c r="G5" s="14">
        <v>1</v>
      </c>
      <c r="H5" s="14">
        <f t="shared" si="0"/>
        <v>4</v>
      </c>
    </row>
    <row r="6" spans="1:8" s="5" customFormat="1" ht="123.75">
      <c r="A6" s="4">
        <v>5</v>
      </c>
      <c r="B6" s="4" t="s">
        <v>681</v>
      </c>
      <c r="C6" s="13" t="s">
        <v>594</v>
      </c>
      <c r="D6" s="13" t="s">
        <v>682</v>
      </c>
      <c r="E6" s="13" t="s">
        <v>683</v>
      </c>
      <c r="F6" s="12">
        <v>5</v>
      </c>
      <c r="G6" s="14">
        <v>1</v>
      </c>
      <c r="H6" s="14">
        <f t="shared" si="0"/>
        <v>5</v>
      </c>
    </row>
    <row r="7" spans="1:8" s="5" customFormat="1" ht="78.75">
      <c r="A7" s="4">
        <v>6</v>
      </c>
      <c r="B7" s="4" t="s">
        <v>684</v>
      </c>
      <c r="C7" s="13" t="s">
        <v>595</v>
      </c>
      <c r="D7" s="13" t="s">
        <v>685</v>
      </c>
      <c r="E7" s="13" t="s">
        <v>686</v>
      </c>
      <c r="F7" s="12">
        <v>1</v>
      </c>
      <c r="G7" s="14">
        <v>2</v>
      </c>
      <c r="H7" s="14">
        <f t="shared" si="0"/>
        <v>2</v>
      </c>
    </row>
    <row r="8" spans="1:8" s="5" customFormat="1" ht="180">
      <c r="A8" s="4">
        <v>7</v>
      </c>
      <c r="B8" s="4" t="s">
        <v>672</v>
      </c>
      <c r="C8" s="13" t="s">
        <v>200</v>
      </c>
      <c r="D8" s="13" t="s">
        <v>674</v>
      </c>
      <c r="E8" s="13" t="s">
        <v>673</v>
      </c>
      <c r="F8" s="12">
        <v>4</v>
      </c>
      <c r="G8" s="14">
        <v>2</v>
      </c>
      <c r="H8" s="14">
        <f t="shared" si="0"/>
        <v>8</v>
      </c>
    </row>
    <row r="9" spans="1:8" s="5" customFormat="1" ht="56.25">
      <c r="A9" s="4">
        <v>8</v>
      </c>
      <c r="B9" s="4" t="s">
        <v>675</v>
      </c>
      <c r="C9" s="13" t="s">
        <v>596</v>
      </c>
      <c r="D9" s="13" t="s">
        <v>676</v>
      </c>
      <c r="E9" s="13" t="s">
        <v>677</v>
      </c>
      <c r="F9" s="12">
        <v>5</v>
      </c>
      <c r="G9" s="14">
        <v>3</v>
      </c>
      <c r="H9" s="14">
        <f t="shared" si="0"/>
        <v>15</v>
      </c>
    </row>
    <row r="10" spans="1:8" s="5" customFormat="1" ht="213.75">
      <c r="A10" s="4">
        <v>9</v>
      </c>
      <c r="B10" s="6" t="s">
        <v>387</v>
      </c>
      <c r="C10" s="14" t="s">
        <v>192</v>
      </c>
      <c r="D10" s="14" t="s">
        <v>36</v>
      </c>
      <c r="E10" s="14" t="s">
        <v>687</v>
      </c>
      <c r="F10" s="12">
        <v>3</v>
      </c>
      <c r="G10" s="14">
        <v>10</v>
      </c>
      <c r="H10" s="14">
        <f t="shared" si="0"/>
        <v>30</v>
      </c>
    </row>
    <row r="11" spans="1:8" s="5" customFormat="1" ht="270">
      <c r="A11" s="4">
        <v>10</v>
      </c>
      <c r="B11" s="7" t="s">
        <v>385</v>
      </c>
      <c r="C11" s="14" t="s">
        <v>597</v>
      </c>
      <c r="D11" s="15" t="s">
        <v>384</v>
      </c>
      <c r="E11" s="14" t="s">
        <v>37</v>
      </c>
      <c r="F11" s="12">
        <v>5</v>
      </c>
      <c r="G11" s="14">
        <v>2</v>
      </c>
      <c r="H11" s="14">
        <f t="shared" si="0"/>
        <v>10</v>
      </c>
    </row>
    <row r="12" spans="1:8" s="5" customFormat="1" ht="123.75">
      <c r="A12" s="4">
        <v>11</v>
      </c>
      <c r="B12" s="7" t="s">
        <v>38</v>
      </c>
      <c r="C12" s="14" t="s">
        <v>598</v>
      </c>
      <c r="D12" s="15" t="s">
        <v>39</v>
      </c>
      <c r="E12" s="14" t="s">
        <v>40</v>
      </c>
      <c r="F12" s="12">
        <v>4</v>
      </c>
      <c r="G12" s="14">
        <v>1</v>
      </c>
      <c r="H12" s="14">
        <f t="shared" si="0"/>
        <v>4</v>
      </c>
    </row>
    <row r="13" spans="1:8" s="5" customFormat="1" ht="33.75">
      <c r="A13" s="4">
        <v>12</v>
      </c>
      <c r="B13" s="7" t="s">
        <v>43</v>
      </c>
      <c r="C13" s="14" t="s">
        <v>599</v>
      </c>
      <c r="D13" s="15" t="s">
        <v>44</v>
      </c>
      <c r="E13" s="14" t="s">
        <v>45</v>
      </c>
      <c r="F13" s="12">
        <v>5</v>
      </c>
      <c r="G13" s="14">
        <v>1</v>
      </c>
      <c r="H13" s="14">
        <f t="shared" si="0"/>
        <v>5</v>
      </c>
    </row>
    <row r="14" spans="1:8" s="5" customFormat="1" ht="123.75">
      <c r="A14" s="4">
        <v>13</v>
      </c>
      <c r="B14" s="8" t="s">
        <v>388</v>
      </c>
      <c r="C14" s="14" t="s">
        <v>600</v>
      </c>
      <c r="D14" s="15" t="s">
        <v>41</v>
      </c>
      <c r="E14" s="14" t="s">
        <v>42</v>
      </c>
      <c r="F14" s="12">
        <v>5</v>
      </c>
      <c r="G14" s="14">
        <v>1</v>
      </c>
      <c r="H14" s="14">
        <f t="shared" si="0"/>
        <v>5</v>
      </c>
    </row>
    <row r="15" spans="1:8" s="5" customFormat="1" ht="315">
      <c r="A15" s="4">
        <v>14</v>
      </c>
      <c r="B15" s="8" t="s">
        <v>389</v>
      </c>
      <c r="C15" s="16" t="s">
        <v>601</v>
      </c>
      <c r="D15" s="14" t="s">
        <v>662</v>
      </c>
      <c r="E15" s="14" t="s">
        <v>260</v>
      </c>
      <c r="F15" s="12">
        <v>2</v>
      </c>
      <c r="G15" s="14">
        <v>4</v>
      </c>
      <c r="H15" s="14">
        <f t="shared" si="0"/>
        <v>8</v>
      </c>
    </row>
    <row r="16" spans="1:8" s="5" customFormat="1" ht="110.25" customHeight="1">
      <c r="A16" s="4">
        <v>15</v>
      </c>
      <c r="B16" s="9" t="s">
        <v>386</v>
      </c>
      <c r="C16" s="14" t="s">
        <v>31</v>
      </c>
      <c r="D16" s="17" t="s">
        <v>259</v>
      </c>
      <c r="E16" s="14" t="s">
        <v>260</v>
      </c>
      <c r="F16" s="12">
        <v>3</v>
      </c>
      <c r="G16" s="14">
        <v>1</v>
      </c>
      <c r="H16" s="14">
        <f t="shared" si="0"/>
        <v>3</v>
      </c>
    </row>
    <row r="17" spans="1:8" s="5" customFormat="1" ht="303.75">
      <c r="A17" s="4">
        <v>16</v>
      </c>
      <c r="B17" s="9" t="s">
        <v>46</v>
      </c>
      <c r="C17" s="14" t="s">
        <v>123</v>
      </c>
      <c r="D17" s="17" t="s">
        <v>47</v>
      </c>
      <c r="E17" s="14" t="s">
        <v>48</v>
      </c>
      <c r="F17" s="12">
        <v>2</v>
      </c>
      <c r="G17" s="14">
        <v>3</v>
      </c>
      <c r="H17" s="14">
        <f t="shared" si="0"/>
        <v>6</v>
      </c>
    </row>
    <row r="18" spans="1:8" s="5" customFormat="1" ht="247.5">
      <c r="A18" s="4">
        <v>17</v>
      </c>
      <c r="B18" s="9" t="s">
        <v>49</v>
      </c>
      <c r="C18" s="14" t="s">
        <v>124</v>
      </c>
      <c r="D18" s="17" t="s">
        <v>91</v>
      </c>
      <c r="E18" s="14" t="s">
        <v>92</v>
      </c>
      <c r="F18" s="12">
        <v>4</v>
      </c>
      <c r="G18" s="14">
        <v>1</v>
      </c>
      <c r="H18" s="14">
        <f t="shared" si="0"/>
        <v>4</v>
      </c>
    </row>
    <row r="19" spans="1:8" s="5" customFormat="1" ht="90">
      <c r="A19" s="4">
        <v>18</v>
      </c>
      <c r="B19" s="9" t="s">
        <v>93</v>
      </c>
      <c r="C19" s="14" t="s">
        <v>125</v>
      </c>
      <c r="D19" s="17" t="s">
        <v>102</v>
      </c>
      <c r="E19" s="14" t="s">
        <v>94</v>
      </c>
      <c r="F19" s="12">
        <v>2</v>
      </c>
      <c r="G19" s="14">
        <v>4</v>
      </c>
      <c r="H19" s="14">
        <f t="shared" si="0"/>
        <v>8</v>
      </c>
    </row>
    <row r="20" spans="1:8" s="5" customFormat="1" ht="247.5">
      <c r="A20" s="4">
        <v>19</v>
      </c>
      <c r="B20" s="9" t="s">
        <v>95</v>
      </c>
      <c r="C20" s="14" t="s">
        <v>126</v>
      </c>
      <c r="D20" s="17" t="s">
        <v>96</v>
      </c>
      <c r="E20" s="14" t="s">
        <v>97</v>
      </c>
      <c r="F20" s="12">
        <v>2</v>
      </c>
      <c r="G20" s="14">
        <v>4</v>
      </c>
      <c r="H20" s="14">
        <f t="shared" si="0"/>
        <v>8</v>
      </c>
    </row>
    <row r="21" spans="1:8" s="5" customFormat="1" ht="191.25">
      <c r="A21" s="4">
        <v>20</v>
      </c>
      <c r="B21" s="9" t="s">
        <v>98</v>
      </c>
      <c r="C21" s="14" t="s">
        <v>128</v>
      </c>
      <c r="D21" s="17" t="s">
        <v>99</v>
      </c>
      <c r="E21" s="14" t="s">
        <v>100</v>
      </c>
      <c r="F21" s="12">
        <v>4</v>
      </c>
      <c r="G21" s="14">
        <v>1</v>
      </c>
      <c r="H21" s="14">
        <f t="shared" si="0"/>
        <v>4</v>
      </c>
    </row>
    <row r="22" spans="1:8" s="5" customFormat="1" ht="90">
      <c r="A22" s="4">
        <v>21</v>
      </c>
      <c r="B22" s="10" t="s">
        <v>390</v>
      </c>
      <c r="C22" s="14" t="s">
        <v>129</v>
      </c>
      <c r="D22" s="18" t="s">
        <v>101</v>
      </c>
      <c r="E22" s="14" t="s">
        <v>261</v>
      </c>
      <c r="F22" s="12">
        <v>3</v>
      </c>
      <c r="G22" s="14">
        <v>2</v>
      </c>
      <c r="H22" s="14">
        <f t="shared" si="0"/>
        <v>6</v>
      </c>
    </row>
    <row r="23" spans="1:8" s="5" customFormat="1" ht="89.25">
      <c r="A23" s="4">
        <v>22</v>
      </c>
      <c r="B23" s="10" t="s">
        <v>391</v>
      </c>
      <c r="C23" s="14" t="s">
        <v>127</v>
      </c>
      <c r="D23" s="18" t="s">
        <v>392</v>
      </c>
      <c r="E23" s="14" t="s">
        <v>261</v>
      </c>
      <c r="F23" s="12">
        <v>3</v>
      </c>
      <c r="G23" s="14">
        <v>4</v>
      </c>
      <c r="H23" s="14">
        <f t="shared" si="0"/>
        <v>12</v>
      </c>
    </row>
    <row r="24" spans="1:8" s="5" customFormat="1" ht="180">
      <c r="A24" s="4">
        <v>23</v>
      </c>
      <c r="B24" s="10" t="s">
        <v>393</v>
      </c>
      <c r="C24" s="14" t="s">
        <v>119</v>
      </c>
      <c r="D24" s="14" t="s">
        <v>228</v>
      </c>
      <c r="E24" s="14" t="s">
        <v>262</v>
      </c>
      <c r="F24" s="12">
        <v>3</v>
      </c>
      <c r="G24" s="14">
        <v>1</v>
      </c>
      <c r="H24" s="14">
        <f t="shared" si="0"/>
        <v>3</v>
      </c>
    </row>
    <row r="25" spans="1:8" s="5" customFormat="1" ht="78.75">
      <c r="A25" s="4">
        <v>24</v>
      </c>
      <c r="B25" s="11" t="s">
        <v>229</v>
      </c>
      <c r="C25" s="14" t="s">
        <v>120</v>
      </c>
      <c r="D25" s="17" t="s">
        <v>263</v>
      </c>
      <c r="E25" s="14" t="s">
        <v>661</v>
      </c>
      <c r="F25" s="12">
        <v>1</v>
      </c>
      <c r="G25" s="14">
        <v>2</v>
      </c>
      <c r="H25" s="14">
        <f t="shared" si="0"/>
        <v>2</v>
      </c>
    </row>
    <row r="26" spans="1:8" s="5" customFormat="1" ht="225">
      <c r="A26" s="4">
        <v>25</v>
      </c>
      <c r="B26" s="11" t="s">
        <v>103</v>
      </c>
      <c r="C26" s="14" t="s">
        <v>121</v>
      </c>
      <c r="D26" s="17" t="s">
        <v>104</v>
      </c>
      <c r="E26" s="14" t="s">
        <v>105</v>
      </c>
      <c r="F26" s="12">
        <v>3</v>
      </c>
      <c r="G26" s="14">
        <v>3</v>
      </c>
      <c r="H26" s="14">
        <f t="shared" si="0"/>
        <v>9</v>
      </c>
    </row>
    <row r="27" spans="1:8" s="5" customFormat="1" ht="247.5">
      <c r="A27" s="4">
        <v>26</v>
      </c>
      <c r="B27" s="8" t="s">
        <v>106</v>
      </c>
      <c r="C27" s="14" t="s">
        <v>32</v>
      </c>
      <c r="D27" s="17" t="s">
        <v>107</v>
      </c>
      <c r="E27" s="14" t="s">
        <v>108</v>
      </c>
      <c r="F27" s="12">
        <v>1</v>
      </c>
      <c r="G27" s="14">
        <v>4</v>
      </c>
      <c r="H27" s="14">
        <f t="shared" si="0"/>
        <v>4</v>
      </c>
    </row>
    <row r="28" spans="1:8" s="5" customFormat="1" ht="236.25">
      <c r="A28" s="4">
        <v>27</v>
      </c>
      <c r="B28" s="8" t="s">
        <v>268</v>
      </c>
      <c r="C28" s="14" t="s">
        <v>122</v>
      </c>
      <c r="D28" s="17" t="s">
        <v>109</v>
      </c>
      <c r="E28" s="14" t="s">
        <v>110</v>
      </c>
      <c r="F28" s="12">
        <v>1</v>
      </c>
      <c r="G28" s="14">
        <v>4</v>
      </c>
      <c r="H28" s="14">
        <f t="shared" si="0"/>
        <v>4</v>
      </c>
    </row>
    <row r="29" spans="1:8" s="5" customFormat="1" ht="123.75">
      <c r="A29" s="4">
        <v>28</v>
      </c>
      <c r="B29" s="11" t="s">
        <v>264</v>
      </c>
      <c r="C29" s="14" t="s">
        <v>611</v>
      </c>
      <c r="D29" s="17" t="s">
        <v>476</v>
      </c>
      <c r="E29" s="14" t="s">
        <v>477</v>
      </c>
      <c r="F29" s="12">
        <v>1</v>
      </c>
      <c r="G29" s="14">
        <v>1</v>
      </c>
      <c r="H29" s="14">
        <f t="shared" si="0"/>
        <v>1</v>
      </c>
    </row>
    <row r="30" spans="1:8" s="5" customFormat="1" ht="303.75">
      <c r="A30" s="4">
        <v>29</v>
      </c>
      <c r="B30" s="8" t="s">
        <v>478</v>
      </c>
      <c r="C30" s="14" t="s">
        <v>189</v>
      </c>
      <c r="D30" s="17" t="s">
        <v>479</v>
      </c>
      <c r="E30" s="14" t="s">
        <v>480</v>
      </c>
      <c r="F30" s="12">
        <v>2</v>
      </c>
      <c r="G30" s="14">
        <v>4</v>
      </c>
      <c r="H30" s="14">
        <f t="shared" si="0"/>
        <v>8</v>
      </c>
    </row>
    <row r="31" spans="1:8" s="5" customFormat="1" ht="213.75">
      <c r="A31" s="4">
        <v>30</v>
      </c>
      <c r="B31" s="8" t="s">
        <v>265</v>
      </c>
      <c r="C31" s="14" t="s">
        <v>33</v>
      </c>
      <c r="D31" s="14" t="s">
        <v>481</v>
      </c>
      <c r="E31" s="14" t="s">
        <v>482</v>
      </c>
      <c r="F31" s="12">
        <v>3</v>
      </c>
      <c r="G31" s="14">
        <v>4</v>
      </c>
      <c r="H31" s="14">
        <f t="shared" si="0"/>
        <v>12</v>
      </c>
    </row>
    <row r="32" spans="1:8" s="5" customFormat="1" ht="123.75">
      <c r="A32" s="4">
        <v>31</v>
      </c>
      <c r="B32" s="9" t="s">
        <v>266</v>
      </c>
      <c r="C32" s="14" t="s">
        <v>190</v>
      </c>
      <c r="D32" s="14" t="s">
        <v>267</v>
      </c>
      <c r="E32" s="14" t="s">
        <v>368</v>
      </c>
      <c r="F32" s="12">
        <v>2</v>
      </c>
      <c r="G32" s="14">
        <v>3</v>
      </c>
      <c r="H32" s="14">
        <f t="shared" si="0"/>
        <v>6</v>
      </c>
    </row>
    <row r="33" spans="1:8" s="5" customFormat="1" ht="213.75">
      <c r="A33" s="4">
        <v>32</v>
      </c>
      <c r="B33" s="9" t="s">
        <v>269</v>
      </c>
      <c r="C33" s="14" t="s">
        <v>191</v>
      </c>
      <c r="D33" s="17" t="s">
        <v>483</v>
      </c>
      <c r="E33" s="14" t="s">
        <v>367</v>
      </c>
      <c r="F33" s="12">
        <v>1</v>
      </c>
      <c r="G33" s="14">
        <v>3</v>
      </c>
      <c r="H33" s="14">
        <f t="shared" si="0"/>
        <v>3</v>
      </c>
    </row>
    <row r="34" spans="1:8" s="5" customFormat="1" ht="157.5">
      <c r="A34" s="4">
        <v>33</v>
      </c>
      <c r="B34" s="9" t="s">
        <v>369</v>
      </c>
      <c r="C34" s="14" t="s">
        <v>194</v>
      </c>
      <c r="D34" s="19" t="s">
        <v>370</v>
      </c>
      <c r="E34" s="14" t="s">
        <v>371</v>
      </c>
      <c r="F34" s="12">
        <v>1</v>
      </c>
      <c r="G34" s="14">
        <v>3</v>
      </c>
      <c r="H34" s="14">
        <f t="shared" si="0"/>
        <v>3</v>
      </c>
    </row>
    <row r="35" spans="1:8" s="5" customFormat="1" ht="112.5">
      <c r="A35" s="4">
        <v>34</v>
      </c>
      <c r="B35" s="9" t="s">
        <v>11</v>
      </c>
      <c r="C35" s="14" t="s">
        <v>193</v>
      </c>
      <c r="D35" s="16" t="s">
        <v>373</v>
      </c>
      <c r="E35" s="14" t="s">
        <v>374</v>
      </c>
      <c r="F35" s="12">
        <v>2</v>
      </c>
      <c r="G35" s="14">
        <v>2</v>
      </c>
      <c r="H35" s="14">
        <f t="shared" si="0"/>
        <v>4</v>
      </c>
    </row>
    <row r="36" spans="1:8" s="5" customFormat="1" ht="213.75">
      <c r="A36" s="4">
        <v>35</v>
      </c>
      <c r="B36" s="9" t="s">
        <v>375</v>
      </c>
      <c r="C36" s="14" t="s">
        <v>34</v>
      </c>
      <c r="D36" s="16" t="s">
        <v>376</v>
      </c>
      <c r="E36" s="14" t="s">
        <v>377</v>
      </c>
      <c r="F36" s="12">
        <v>2</v>
      </c>
      <c r="G36" s="14">
        <v>6</v>
      </c>
      <c r="H36" s="14">
        <f t="shared" si="0"/>
        <v>12</v>
      </c>
    </row>
    <row r="37" spans="1:8" s="5" customFormat="1" ht="348.75">
      <c r="A37" s="4">
        <v>36</v>
      </c>
      <c r="B37" s="9" t="s">
        <v>378</v>
      </c>
      <c r="C37" s="14" t="s">
        <v>195</v>
      </c>
      <c r="D37" s="16" t="s">
        <v>379</v>
      </c>
      <c r="E37" s="14" t="s">
        <v>380</v>
      </c>
      <c r="F37" s="12">
        <v>1</v>
      </c>
      <c r="G37" s="14">
        <v>3</v>
      </c>
      <c r="H37" s="14">
        <f t="shared" si="0"/>
        <v>3</v>
      </c>
    </row>
    <row r="38" spans="1:8" s="5" customFormat="1" ht="202.5">
      <c r="A38" s="4">
        <v>37</v>
      </c>
      <c r="B38" s="9" t="s">
        <v>381</v>
      </c>
      <c r="C38" s="14" t="s">
        <v>196</v>
      </c>
      <c r="D38" s="16" t="s">
        <v>382</v>
      </c>
      <c r="E38" s="14" t="s">
        <v>383</v>
      </c>
      <c r="F38" s="12">
        <v>3</v>
      </c>
      <c r="G38" s="14">
        <v>5</v>
      </c>
      <c r="H38" s="14">
        <f t="shared" si="0"/>
        <v>15</v>
      </c>
    </row>
    <row r="39" spans="1:8" s="3" customFormat="1" ht="12.75">
      <c r="A39" s="4">
        <v>38</v>
      </c>
      <c r="D39" s="1"/>
      <c r="F39" s="4">
        <f>SUM(F2:F38)</f>
        <v>106</v>
      </c>
      <c r="G39" s="5">
        <f>SUM(G2:G38)</f>
        <v>100</v>
      </c>
      <c r="H39" s="5">
        <f>SUM(H2:H38)</f>
        <v>254</v>
      </c>
    </row>
  </sheetData>
  <sheetProtection/>
  <mergeCells count="1">
    <mergeCell ref="A1:H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39"/>
  <sheetViews>
    <sheetView zoomScalePageLayoutView="0" workbookViewId="0" topLeftCell="D38">
      <selection activeCell="K39" sqref="K39"/>
    </sheetView>
  </sheetViews>
  <sheetFormatPr defaultColWidth="9.140625" defaultRowHeight="15"/>
  <cols>
    <col min="1" max="1" width="5.7109375" style="2" bestFit="1" customWidth="1"/>
    <col min="2" max="2" width="12.00390625" style="2" customWidth="1"/>
    <col min="3" max="3" width="26.421875" style="2" customWidth="1"/>
    <col min="4" max="4" width="28.140625" style="2" customWidth="1"/>
    <col min="5" max="5" width="19.57421875" style="2" customWidth="1"/>
    <col min="6" max="7" width="4.00390625" style="2" customWidth="1"/>
    <col min="8" max="8" width="4.140625" style="2" customWidth="1"/>
    <col min="9" max="16384" width="9.140625" style="2" customWidth="1"/>
  </cols>
  <sheetData>
    <row r="1" spans="1:8" ht="12.75">
      <c r="A1" s="73" t="s">
        <v>221</v>
      </c>
      <c r="B1" s="73"/>
      <c r="C1" s="73"/>
      <c r="D1" s="73"/>
      <c r="E1" s="73"/>
      <c r="F1" s="73"/>
      <c r="G1" s="73"/>
      <c r="H1" s="73"/>
    </row>
    <row r="2" spans="1:8" s="5" customFormat="1" ht="202.5">
      <c r="A2" s="4">
        <v>1</v>
      </c>
      <c r="B2" s="4" t="s">
        <v>678</v>
      </c>
      <c r="C2" s="13" t="s">
        <v>197</v>
      </c>
      <c r="D2" s="13" t="s">
        <v>679</v>
      </c>
      <c r="E2" s="13" t="s">
        <v>680</v>
      </c>
      <c r="F2" s="12">
        <v>5</v>
      </c>
      <c r="G2" s="14">
        <v>2</v>
      </c>
      <c r="H2" s="14">
        <f>F2*G2</f>
        <v>10</v>
      </c>
    </row>
    <row r="3" spans="1:8" s="5" customFormat="1" ht="191.25">
      <c r="A3" s="4">
        <v>2</v>
      </c>
      <c r="B3" s="4" t="s">
        <v>663</v>
      </c>
      <c r="C3" s="13" t="s">
        <v>198</v>
      </c>
      <c r="D3" s="13" t="s">
        <v>664</v>
      </c>
      <c r="E3" s="13" t="s">
        <v>665</v>
      </c>
      <c r="F3" s="12">
        <v>2</v>
      </c>
      <c r="G3" s="14">
        <v>1</v>
      </c>
      <c r="H3" s="14">
        <f aca="true" t="shared" si="0" ref="H3:H38">F3*G3</f>
        <v>2</v>
      </c>
    </row>
    <row r="4" spans="1:8" s="5" customFormat="1" ht="247.5">
      <c r="A4" s="4">
        <v>3</v>
      </c>
      <c r="B4" s="4" t="s">
        <v>666</v>
      </c>
      <c r="C4" s="13" t="s">
        <v>199</v>
      </c>
      <c r="D4" s="13" t="s">
        <v>668</v>
      </c>
      <c r="E4" s="13" t="s">
        <v>667</v>
      </c>
      <c r="F4" s="12">
        <v>5</v>
      </c>
      <c r="G4" s="14">
        <v>1</v>
      </c>
      <c r="H4" s="14">
        <f t="shared" si="0"/>
        <v>5</v>
      </c>
    </row>
    <row r="5" spans="1:8" s="5" customFormat="1" ht="236.25">
      <c r="A5" s="4">
        <v>4</v>
      </c>
      <c r="B5" s="4" t="s">
        <v>669</v>
      </c>
      <c r="C5" s="13" t="s">
        <v>225</v>
      </c>
      <c r="D5" s="13" t="s">
        <v>670</v>
      </c>
      <c r="E5" s="13" t="s">
        <v>671</v>
      </c>
      <c r="F5" s="12">
        <v>4</v>
      </c>
      <c r="G5" s="14">
        <v>1</v>
      </c>
      <c r="H5" s="14">
        <f t="shared" si="0"/>
        <v>4</v>
      </c>
    </row>
    <row r="6" spans="1:8" s="5" customFormat="1" ht="123.75">
      <c r="A6" s="4">
        <v>5</v>
      </c>
      <c r="B6" s="4" t="s">
        <v>681</v>
      </c>
      <c r="C6" s="13" t="s">
        <v>224</v>
      </c>
      <c r="D6" s="13" t="s">
        <v>682</v>
      </c>
      <c r="E6" s="13" t="s">
        <v>683</v>
      </c>
      <c r="F6" s="12">
        <v>5</v>
      </c>
      <c r="G6" s="14">
        <v>1</v>
      </c>
      <c r="H6" s="14">
        <f t="shared" si="0"/>
        <v>5</v>
      </c>
    </row>
    <row r="7" spans="1:8" s="5" customFormat="1" ht="78.75">
      <c r="A7" s="4">
        <v>6</v>
      </c>
      <c r="B7" s="4" t="s">
        <v>684</v>
      </c>
      <c r="C7" s="13" t="s">
        <v>26</v>
      </c>
      <c r="D7" s="13" t="s">
        <v>685</v>
      </c>
      <c r="E7" s="13" t="s">
        <v>686</v>
      </c>
      <c r="F7" s="12">
        <v>3</v>
      </c>
      <c r="G7" s="14">
        <v>2</v>
      </c>
      <c r="H7" s="14">
        <f t="shared" si="0"/>
        <v>6</v>
      </c>
    </row>
    <row r="8" spans="1:8" s="5" customFormat="1" ht="180">
      <c r="A8" s="4">
        <v>7</v>
      </c>
      <c r="B8" s="4" t="s">
        <v>672</v>
      </c>
      <c r="C8" s="13" t="s">
        <v>201</v>
      </c>
      <c r="D8" s="13" t="s">
        <v>674</v>
      </c>
      <c r="E8" s="13" t="s">
        <v>673</v>
      </c>
      <c r="F8" s="12">
        <v>3</v>
      </c>
      <c r="G8" s="14">
        <v>2</v>
      </c>
      <c r="H8" s="14">
        <f t="shared" si="0"/>
        <v>6</v>
      </c>
    </row>
    <row r="9" spans="1:8" s="5" customFormat="1" ht="78.75">
      <c r="A9" s="4">
        <v>8</v>
      </c>
      <c r="B9" s="4" t="s">
        <v>675</v>
      </c>
      <c r="C9" s="13" t="s">
        <v>202</v>
      </c>
      <c r="D9" s="13" t="s">
        <v>676</v>
      </c>
      <c r="E9" s="13" t="s">
        <v>677</v>
      </c>
      <c r="F9" s="12">
        <v>5</v>
      </c>
      <c r="G9" s="14">
        <v>3</v>
      </c>
      <c r="H9" s="14">
        <f t="shared" si="0"/>
        <v>15</v>
      </c>
    </row>
    <row r="10" spans="1:8" s="5" customFormat="1" ht="213.75">
      <c r="A10" s="4">
        <v>9</v>
      </c>
      <c r="B10" s="6" t="s">
        <v>387</v>
      </c>
      <c r="C10" s="14" t="s">
        <v>226</v>
      </c>
      <c r="D10" s="14" t="s">
        <v>36</v>
      </c>
      <c r="E10" s="14" t="s">
        <v>687</v>
      </c>
      <c r="F10" s="12">
        <v>3</v>
      </c>
      <c r="G10" s="14">
        <v>10</v>
      </c>
      <c r="H10" s="14">
        <f t="shared" si="0"/>
        <v>30</v>
      </c>
    </row>
    <row r="11" spans="1:8" s="5" customFormat="1" ht="371.25">
      <c r="A11" s="4">
        <v>10</v>
      </c>
      <c r="B11" s="7" t="s">
        <v>385</v>
      </c>
      <c r="C11" s="14" t="s">
        <v>204</v>
      </c>
      <c r="D11" s="15" t="s">
        <v>384</v>
      </c>
      <c r="E11" s="14" t="s">
        <v>37</v>
      </c>
      <c r="F11" s="12">
        <v>1</v>
      </c>
      <c r="G11" s="14">
        <v>2</v>
      </c>
      <c r="H11" s="14">
        <f t="shared" si="0"/>
        <v>2</v>
      </c>
    </row>
    <row r="12" spans="1:8" s="5" customFormat="1" ht="78.75">
      <c r="A12" s="4">
        <v>11</v>
      </c>
      <c r="B12" s="7" t="s">
        <v>38</v>
      </c>
      <c r="C12" s="14" t="s">
        <v>208</v>
      </c>
      <c r="D12" s="15" t="s">
        <v>39</v>
      </c>
      <c r="E12" s="14" t="s">
        <v>40</v>
      </c>
      <c r="F12" s="12">
        <v>1</v>
      </c>
      <c r="G12" s="14">
        <v>1</v>
      </c>
      <c r="H12" s="14">
        <f t="shared" si="0"/>
        <v>1</v>
      </c>
    </row>
    <row r="13" spans="1:8" s="5" customFormat="1" ht="78.75">
      <c r="A13" s="4">
        <v>12</v>
      </c>
      <c r="B13" s="7" t="s">
        <v>43</v>
      </c>
      <c r="C13" s="14" t="s">
        <v>203</v>
      </c>
      <c r="D13" s="15" t="s">
        <v>44</v>
      </c>
      <c r="E13" s="14" t="s">
        <v>45</v>
      </c>
      <c r="F13" s="12">
        <v>5</v>
      </c>
      <c r="G13" s="14">
        <v>1</v>
      </c>
      <c r="H13" s="14">
        <f t="shared" si="0"/>
        <v>5</v>
      </c>
    </row>
    <row r="14" spans="1:8" s="5" customFormat="1" ht="89.25">
      <c r="A14" s="4">
        <v>13</v>
      </c>
      <c r="B14" s="8" t="s">
        <v>388</v>
      </c>
      <c r="C14" s="14" t="s">
        <v>205</v>
      </c>
      <c r="D14" s="15" t="s">
        <v>41</v>
      </c>
      <c r="E14" s="14" t="s">
        <v>42</v>
      </c>
      <c r="F14" s="12">
        <v>4</v>
      </c>
      <c r="G14" s="14">
        <v>1</v>
      </c>
      <c r="H14" s="14">
        <f t="shared" si="0"/>
        <v>4</v>
      </c>
    </row>
    <row r="15" spans="1:8" s="5" customFormat="1" ht="247.5">
      <c r="A15" s="4">
        <v>14</v>
      </c>
      <c r="B15" s="8" t="s">
        <v>389</v>
      </c>
      <c r="C15" s="16" t="s">
        <v>27</v>
      </c>
      <c r="D15" s="14" t="s">
        <v>662</v>
      </c>
      <c r="E15" s="14" t="s">
        <v>260</v>
      </c>
      <c r="F15" s="12">
        <v>2</v>
      </c>
      <c r="G15" s="14">
        <v>4</v>
      </c>
      <c r="H15" s="14">
        <f t="shared" si="0"/>
        <v>8</v>
      </c>
    </row>
    <row r="16" spans="1:8" s="5" customFormat="1" ht="146.25">
      <c r="A16" s="4">
        <v>15</v>
      </c>
      <c r="B16" s="9" t="s">
        <v>386</v>
      </c>
      <c r="C16" s="14" t="s">
        <v>206</v>
      </c>
      <c r="D16" s="17" t="s">
        <v>259</v>
      </c>
      <c r="E16" s="14" t="s">
        <v>260</v>
      </c>
      <c r="F16" s="12">
        <v>2</v>
      </c>
      <c r="G16" s="14">
        <v>1</v>
      </c>
      <c r="H16" s="14">
        <f t="shared" si="0"/>
        <v>2</v>
      </c>
    </row>
    <row r="17" spans="1:8" s="5" customFormat="1" ht="135">
      <c r="A17" s="4">
        <v>16</v>
      </c>
      <c r="B17" s="9" t="s">
        <v>46</v>
      </c>
      <c r="C17" s="14" t="s">
        <v>207</v>
      </c>
      <c r="D17" s="17" t="s">
        <v>47</v>
      </c>
      <c r="E17" s="14" t="s">
        <v>48</v>
      </c>
      <c r="F17" s="12">
        <v>2</v>
      </c>
      <c r="G17" s="14">
        <v>3</v>
      </c>
      <c r="H17" s="14">
        <f t="shared" si="0"/>
        <v>6</v>
      </c>
    </row>
    <row r="18" spans="1:8" s="5" customFormat="1" ht="168.75">
      <c r="A18" s="4">
        <v>17</v>
      </c>
      <c r="B18" s="9" t="s">
        <v>49</v>
      </c>
      <c r="C18" s="14" t="s">
        <v>209</v>
      </c>
      <c r="D18" s="17" t="s">
        <v>91</v>
      </c>
      <c r="E18" s="14" t="s">
        <v>92</v>
      </c>
      <c r="F18" s="12">
        <v>2</v>
      </c>
      <c r="G18" s="14">
        <v>1</v>
      </c>
      <c r="H18" s="14">
        <f t="shared" si="0"/>
        <v>2</v>
      </c>
    </row>
    <row r="19" spans="1:8" s="5" customFormat="1" ht="90">
      <c r="A19" s="4">
        <v>18</v>
      </c>
      <c r="B19" s="9" t="s">
        <v>93</v>
      </c>
      <c r="C19" s="14" t="s">
        <v>29</v>
      </c>
      <c r="D19" s="17" t="s">
        <v>102</v>
      </c>
      <c r="E19" s="14" t="s">
        <v>94</v>
      </c>
      <c r="F19" s="12">
        <v>1</v>
      </c>
      <c r="G19" s="14">
        <v>4</v>
      </c>
      <c r="H19" s="14">
        <f t="shared" si="0"/>
        <v>4</v>
      </c>
    </row>
    <row r="20" spans="1:8" s="5" customFormat="1" ht="101.25">
      <c r="A20" s="4">
        <v>19</v>
      </c>
      <c r="B20" s="9" t="s">
        <v>95</v>
      </c>
      <c r="C20" s="14" t="s">
        <v>28</v>
      </c>
      <c r="D20" s="17" t="s">
        <v>96</v>
      </c>
      <c r="E20" s="14" t="s">
        <v>97</v>
      </c>
      <c r="F20" s="12">
        <v>1</v>
      </c>
      <c r="G20" s="14">
        <v>4</v>
      </c>
      <c r="H20" s="14">
        <f t="shared" si="0"/>
        <v>4</v>
      </c>
    </row>
    <row r="21" spans="1:8" s="5" customFormat="1" ht="112.5">
      <c r="A21" s="4">
        <v>20</v>
      </c>
      <c r="B21" s="9" t="s">
        <v>98</v>
      </c>
      <c r="C21" s="14" t="s">
        <v>215</v>
      </c>
      <c r="D21" s="17" t="s">
        <v>99</v>
      </c>
      <c r="E21" s="14" t="s">
        <v>100</v>
      </c>
      <c r="F21" s="12">
        <v>1</v>
      </c>
      <c r="G21" s="14">
        <v>1</v>
      </c>
      <c r="H21" s="14">
        <f t="shared" si="0"/>
        <v>1</v>
      </c>
    </row>
    <row r="22" spans="1:8" s="5" customFormat="1" ht="78.75">
      <c r="A22" s="4">
        <v>21</v>
      </c>
      <c r="B22" s="10" t="s">
        <v>390</v>
      </c>
      <c r="C22" s="14" t="s">
        <v>210</v>
      </c>
      <c r="D22" s="18" t="s">
        <v>101</v>
      </c>
      <c r="E22" s="14" t="s">
        <v>261</v>
      </c>
      <c r="F22" s="12">
        <v>1</v>
      </c>
      <c r="G22" s="14">
        <v>2</v>
      </c>
      <c r="H22" s="14">
        <f t="shared" si="0"/>
        <v>2</v>
      </c>
    </row>
    <row r="23" spans="1:8" s="5" customFormat="1" ht="89.25">
      <c r="A23" s="4">
        <v>22</v>
      </c>
      <c r="B23" s="10" t="s">
        <v>391</v>
      </c>
      <c r="C23" s="14" t="s">
        <v>210</v>
      </c>
      <c r="D23" s="18" t="s">
        <v>392</v>
      </c>
      <c r="E23" s="14" t="s">
        <v>261</v>
      </c>
      <c r="F23" s="12">
        <v>1</v>
      </c>
      <c r="G23" s="14">
        <v>4</v>
      </c>
      <c r="H23" s="14">
        <f t="shared" si="0"/>
        <v>4</v>
      </c>
    </row>
    <row r="24" spans="1:8" s="5" customFormat="1" ht="225">
      <c r="A24" s="4">
        <v>23</v>
      </c>
      <c r="B24" s="10" t="s">
        <v>393</v>
      </c>
      <c r="C24" s="14" t="s">
        <v>216</v>
      </c>
      <c r="D24" s="14" t="s">
        <v>228</v>
      </c>
      <c r="E24" s="14" t="s">
        <v>262</v>
      </c>
      <c r="F24" s="12">
        <v>2</v>
      </c>
      <c r="G24" s="14">
        <v>1</v>
      </c>
      <c r="H24" s="14">
        <f t="shared" si="0"/>
        <v>2</v>
      </c>
    </row>
    <row r="25" spans="1:8" s="5" customFormat="1" ht="78.75">
      <c r="A25" s="4">
        <v>24</v>
      </c>
      <c r="B25" s="11" t="s">
        <v>229</v>
      </c>
      <c r="C25" s="14" t="s">
        <v>210</v>
      </c>
      <c r="D25" s="17" t="s">
        <v>263</v>
      </c>
      <c r="E25" s="14" t="s">
        <v>661</v>
      </c>
      <c r="F25" s="12">
        <v>1</v>
      </c>
      <c r="G25" s="14">
        <v>2</v>
      </c>
      <c r="H25" s="14">
        <f t="shared" si="0"/>
        <v>2</v>
      </c>
    </row>
    <row r="26" spans="1:8" s="5" customFormat="1" ht="146.25">
      <c r="A26" s="4">
        <v>25</v>
      </c>
      <c r="B26" s="11" t="s">
        <v>103</v>
      </c>
      <c r="C26" s="14" t="s">
        <v>210</v>
      </c>
      <c r="D26" s="17" t="s">
        <v>104</v>
      </c>
      <c r="E26" s="14" t="s">
        <v>105</v>
      </c>
      <c r="F26" s="12">
        <v>1</v>
      </c>
      <c r="G26" s="14">
        <v>3</v>
      </c>
      <c r="H26" s="14">
        <f t="shared" si="0"/>
        <v>3</v>
      </c>
    </row>
    <row r="27" spans="1:8" s="5" customFormat="1" ht="281.25">
      <c r="A27" s="4">
        <v>26</v>
      </c>
      <c r="B27" s="8" t="s">
        <v>106</v>
      </c>
      <c r="C27" s="14" t="s">
        <v>222</v>
      </c>
      <c r="D27" s="17" t="s">
        <v>107</v>
      </c>
      <c r="E27" s="14" t="s">
        <v>108</v>
      </c>
      <c r="F27" s="12">
        <v>3</v>
      </c>
      <c r="G27" s="14">
        <v>4</v>
      </c>
      <c r="H27" s="14">
        <f t="shared" si="0"/>
        <v>12</v>
      </c>
    </row>
    <row r="28" spans="1:8" s="5" customFormat="1" ht="236.25">
      <c r="A28" s="4">
        <v>27</v>
      </c>
      <c r="B28" s="8" t="s">
        <v>268</v>
      </c>
      <c r="C28" s="14" t="s">
        <v>227</v>
      </c>
      <c r="D28" s="17" t="s">
        <v>109</v>
      </c>
      <c r="E28" s="14" t="s">
        <v>110</v>
      </c>
      <c r="F28" s="12">
        <v>1</v>
      </c>
      <c r="G28" s="14">
        <v>4</v>
      </c>
      <c r="H28" s="14">
        <f t="shared" si="0"/>
        <v>4</v>
      </c>
    </row>
    <row r="29" spans="1:8" s="5" customFormat="1" ht="146.25">
      <c r="A29" s="4">
        <v>28</v>
      </c>
      <c r="B29" s="11" t="s">
        <v>264</v>
      </c>
      <c r="C29" s="14" t="s">
        <v>580</v>
      </c>
      <c r="D29" s="17" t="s">
        <v>476</v>
      </c>
      <c r="E29" s="14" t="s">
        <v>477</v>
      </c>
      <c r="F29" s="12">
        <v>1</v>
      </c>
      <c r="G29" s="14">
        <v>1</v>
      </c>
      <c r="H29" s="14">
        <f t="shared" si="0"/>
        <v>1</v>
      </c>
    </row>
    <row r="30" spans="1:8" s="5" customFormat="1" ht="326.25">
      <c r="A30" s="4">
        <v>29</v>
      </c>
      <c r="B30" s="8" t="s">
        <v>478</v>
      </c>
      <c r="C30" s="14" t="s">
        <v>223</v>
      </c>
      <c r="D30" s="17" t="s">
        <v>479</v>
      </c>
      <c r="E30" s="14" t="s">
        <v>480</v>
      </c>
      <c r="F30" s="12">
        <v>2</v>
      </c>
      <c r="G30" s="14">
        <v>4</v>
      </c>
      <c r="H30" s="14">
        <f t="shared" si="0"/>
        <v>8</v>
      </c>
    </row>
    <row r="31" spans="1:8" s="5" customFormat="1" ht="270">
      <c r="A31" s="4">
        <v>30</v>
      </c>
      <c r="B31" s="8" t="s">
        <v>265</v>
      </c>
      <c r="C31" s="14" t="s">
        <v>217</v>
      </c>
      <c r="D31" s="14" t="s">
        <v>481</v>
      </c>
      <c r="E31" s="14" t="s">
        <v>482</v>
      </c>
      <c r="F31" s="12">
        <v>2</v>
      </c>
      <c r="G31" s="14">
        <v>4</v>
      </c>
      <c r="H31" s="14">
        <f t="shared" si="0"/>
        <v>8</v>
      </c>
    </row>
    <row r="32" spans="1:8" s="5" customFormat="1" ht="180">
      <c r="A32" s="4">
        <v>31</v>
      </c>
      <c r="B32" s="9" t="s">
        <v>266</v>
      </c>
      <c r="C32" s="14" t="s">
        <v>214</v>
      </c>
      <c r="D32" s="14" t="s">
        <v>267</v>
      </c>
      <c r="E32" s="14" t="s">
        <v>368</v>
      </c>
      <c r="F32" s="12">
        <v>2</v>
      </c>
      <c r="G32" s="14">
        <v>3</v>
      </c>
      <c r="H32" s="14">
        <f t="shared" si="0"/>
        <v>6</v>
      </c>
    </row>
    <row r="33" spans="1:8" s="5" customFormat="1" ht="292.5">
      <c r="A33" s="4">
        <v>32</v>
      </c>
      <c r="B33" s="9" t="s">
        <v>269</v>
      </c>
      <c r="C33" s="14" t="s">
        <v>218</v>
      </c>
      <c r="D33" s="17" t="s">
        <v>483</v>
      </c>
      <c r="E33" s="14" t="s">
        <v>367</v>
      </c>
      <c r="F33" s="12">
        <v>2</v>
      </c>
      <c r="G33" s="14">
        <v>3</v>
      </c>
      <c r="H33" s="14">
        <f t="shared" si="0"/>
        <v>6</v>
      </c>
    </row>
    <row r="34" spans="1:8" s="5" customFormat="1" ht="168.75">
      <c r="A34" s="4">
        <v>33</v>
      </c>
      <c r="B34" s="9" t="s">
        <v>369</v>
      </c>
      <c r="C34" s="14" t="s">
        <v>219</v>
      </c>
      <c r="D34" s="19" t="s">
        <v>370</v>
      </c>
      <c r="E34" s="14" t="s">
        <v>371</v>
      </c>
      <c r="F34" s="12">
        <v>3</v>
      </c>
      <c r="G34" s="14">
        <v>3</v>
      </c>
      <c r="H34" s="14">
        <f t="shared" si="0"/>
        <v>9</v>
      </c>
    </row>
    <row r="35" spans="1:8" s="5" customFormat="1" ht="112.5">
      <c r="A35" s="4">
        <v>34</v>
      </c>
      <c r="B35" s="9" t="s">
        <v>11</v>
      </c>
      <c r="C35" s="14" t="s">
        <v>211</v>
      </c>
      <c r="D35" s="16" t="s">
        <v>373</v>
      </c>
      <c r="E35" s="14" t="s">
        <v>374</v>
      </c>
      <c r="F35" s="12">
        <v>1</v>
      </c>
      <c r="G35" s="14">
        <v>2</v>
      </c>
      <c r="H35" s="14">
        <f t="shared" si="0"/>
        <v>2</v>
      </c>
    </row>
    <row r="36" spans="1:8" s="5" customFormat="1" ht="270">
      <c r="A36" s="4">
        <v>35</v>
      </c>
      <c r="B36" s="9" t="s">
        <v>375</v>
      </c>
      <c r="C36" s="14" t="s">
        <v>212</v>
      </c>
      <c r="D36" s="16" t="s">
        <v>376</v>
      </c>
      <c r="E36" s="14" t="s">
        <v>377</v>
      </c>
      <c r="F36" s="12">
        <v>1</v>
      </c>
      <c r="G36" s="14">
        <v>6</v>
      </c>
      <c r="H36" s="14">
        <f t="shared" si="0"/>
        <v>6</v>
      </c>
    </row>
    <row r="37" spans="1:8" s="5" customFormat="1" ht="348.75">
      <c r="A37" s="4">
        <v>36</v>
      </c>
      <c r="B37" s="9" t="s">
        <v>378</v>
      </c>
      <c r="C37" s="14" t="s">
        <v>220</v>
      </c>
      <c r="D37" s="16" t="s">
        <v>379</v>
      </c>
      <c r="E37" s="14" t="s">
        <v>380</v>
      </c>
      <c r="F37" s="12">
        <v>1</v>
      </c>
      <c r="G37" s="14">
        <v>3</v>
      </c>
      <c r="H37" s="14">
        <f t="shared" si="0"/>
        <v>3</v>
      </c>
    </row>
    <row r="38" spans="1:8" s="5" customFormat="1" ht="292.5">
      <c r="A38" s="4">
        <v>37</v>
      </c>
      <c r="B38" s="9" t="s">
        <v>381</v>
      </c>
      <c r="C38" s="14" t="s">
        <v>213</v>
      </c>
      <c r="D38" s="16" t="s">
        <v>382</v>
      </c>
      <c r="E38" s="14" t="s">
        <v>383</v>
      </c>
      <c r="F38" s="12">
        <v>2</v>
      </c>
      <c r="G38" s="14">
        <v>5</v>
      </c>
      <c r="H38" s="14">
        <f t="shared" si="0"/>
        <v>10</v>
      </c>
    </row>
    <row r="39" spans="1:8" s="3" customFormat="1" ht="12.75">
      <c r="A39" s="4">
        <v>38</v>
      </c>
      <c r="D39" s="1"/>
      <c r="F39" s="4">
        <f>SUM(F2:F38)</f>
        <v>84</v>
      </c>
      <c r="G39" s="5">
        <f>SUM(G2:G38)</f>
        <v>100</v>
      </c>
      <c r="H39" s="5">
        <f>SUM(H2:H38)</f>
        <v>210</v>
      </c>
    </row>
  </sheetData>
  <sheetProtection/>
  <mergeCells count="1">
    <mergeCell ref="A1:H1"/>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39"/>
  <sheetViews>
    <sheetView zoomScalePageLayoutView="0" workbookViewId="0" topLeftCell="A38">
      <selection activeCell="E41" sqref="E41"/>
    </sheetView>
  </sheetViews>
  <sheetFormatPr defaultColWidth="9.140625" defaultRowHeight="15"/>
  <cols>
    <col min="1" max="1" width="5.7109375" style="2" bestFit="1" customWidth="1"/>
    <col min="2" max="2" width="12.421875" style="2" customWidth="1"/>
    <col min="3" max="3" width="22.8515625" style="2" customWidth="1"/>
    <col min="4" max="4" width="32.140625" style="2" customWidth="1"/>
    <col min="5" max="5" width="19.57421875" style="2" customWidth="1"/>
    <col min="6" max="7" width="4.00390625" style="2" customWidth="1"/>
    <col min="8" max="8" width="4.140625" style="2" customWidth="1"/>
    <col min="9" max="16384" width="9.140625" style="2" customWidth="1"/>
  </cols>
  <sheetData>
    <row r="1" spans="1:8" ht="12.75">
      <c r="A1" s="73" t="s">
        <v>188</v>
      </c>
      <c r="B1" s="73"/>
      <c r="C1" s="73"/>
      <c r="D1" s="73"/>
      <c r="E1" s="73"/>
      <c r="F1" s="73"/>
      <c r="G1" s="73"/>
      <c r="H1" s="73"/>
    </row>
    <row r="2" spans="1:8" s="5" customFormat="1" ht="191.25">
      <c r="A2" s="4">
        <v>1</v>
      </c>
      <c r="B2" s="4" t="s">
        <v>678</v>
      </c>
      <c r="C2" s="13" t="s">
        <v>184</v>
      </c>
      <c r="D2" s="13" t="s">
        <v>679</v>
      </c>
      <c r="E2" s="13" t="s">
        <v>680</v>
      </c>
      <c r="F2" s="12">
        <v>5</v>
      </c>
      <c r="G2" s="14">
        <v>2</v>
      </c>
      <c r="H2" s="14">
        <f>F2*G2</f>
        <v>10</v>
      </c>
    </row>
    <row r="3" spans="1:8" s="5" customFormat="1" ht="180">
      <c r="A3" s="4">
        <v>2</v>
      </c>
      <c r="B3" s="4" t="s">
        <v>663</v>
      </c>
      <c r="C3" s="13" t="s">
        <v>84</v>
      </c>
      <c r="D3" s="13" t="s">
        <v>664</v>
      </c>
      <c r="E3" s="13" t="s">
        <v>665</v>
      </c>
      <c r="F3" s="12">
        <v>4</v>
      </c>
      <c r="G3" s="14">
        <v>1</v>
      </c>
      <c r="H3" s="14">
        <f aca="true" t="shared" si="0" ref="H3:H38">F3*G3</f>
        <v>4</v>
      </c>
    </row>
    <row r="4" spans="1:8" s="5" customFormat="1" ht="247.5">
      <c r="A4" s="4">
        <v>3</v>
      </c>
      <c r="B4" s="4" t="s">
        <v>666</v>
      </c>
      <c r="C4" s="13" t="s">
        <v>19</v>
      </c>
      <c r="D4" s="13" t="s">
        <v>668</v>
      </c>
      <c r="E4" s="13" t="s">
        <v>667</v>
      </c>
      <c r="F4" s="12">
        <v>5</v>
      </c>
      <c r="G4" s="14">
        <v>1</v>
      </c>
      <c r="H4" s="14">
        <f t="shared" si="0"/>
        <v>5</v>
      </c>
    </row>
    <row r="5" spans="1:8" s="5" customFormat="1" ht="236.25">
      <c r="A5" s="4">
        <v>4</v>
      </c>
      <c r="B5" s="4" t="s">
        <v>669</v>
      </c>
      <c r="C5" s="13" t="s">
        <v>185</v>
      </c>
      <c r="D5" s="13" t="s">
        <v>670</v>
      </c>
      <c r="E5" s="13" t="s">
        <v>671</v>
      </c>
      <c r="F5" s="12">
        <v>4</v>
      </c>
      <c r="G5" s="14">
        <v>1</v>
      </c>
      <c r="H5" s="14">
        <f t="shared" si="0"/>
        <v>4</v>
      </c>
    </row>
    <row r="6" spans="1:8" s="5" customFormat="1" ht="123.75">
      <c r="A6" s="4">
        <v>5</v>
      </c>
      <c r="B6" s="4" t="s">
        <v>681</v>
      </c>
      <c r="C6" s="13" t="s">
        <v>603</v>
      </c>
      <c r="D6" s="13" t="s">
        <v>682</v>
      </c>
      <c r="E6" s="13" t="s">
        <v>683</v>
      </c>
      <c r="F6" s="12">
        <v>5</v>
      </c>
      <c r="G6" s="14">
        <v>1</v>
      </c>
      <c r="H6" s="14">
        <f t="shared" si="0"/>
        <v>5</v>
      </c>
    </row>
    <row r="7" spans="1:8" s="5" customFormat="1" ht="78.75">
      <c r="A7" s="4">
        <v>6</v>
      </c>
      <c r="B7" s="4" t="s">
        <v>684</v>
      </c>
      <c r="C7" s="13" t="s">
        <v>618</v>
      </c>
      <c r="D7" s="13" t="s">
        <v>685</v>
      </c>
      <c r="E7" s="13" t="s">
        <v>686</v>
      </c>
      <c r="F7" s="12">
        <v>5</v>
      </c>
      <c r="G7" s="14">
        <v>2</v>
      </c>
      <c r="H7" s="14">
        <f t="shared" si="0"/>
        <v>10</v>
      </c>
    </row>
    <row r="8" spans="1:8" s="5" customFormat="1" ht="180">
      <c r="A8" s="4">
        <v>7</v>
      </c>
      <c r="B8" s="4" t="s">
        <v>672</v>
      </c>
      <c r="C8" s="13" t="s">
        <v>186</v>
      </c>
      <c r="D8" s="13" t="s">
        <v>674</v>
      </c>
      <c r="E8" s="13" t="s">
        <v>673</v>
      </c>
      <c r="F8" s="12">
        <v>5</v>
      </c>
      <c r="G8" s="14">
        <v>2</v>
      </c>
      <c r="H8" s="14">
        <f t="shared" si="0"/>
        <v>10</v>
      </c>
    </row>
    <row r="9" spans="1:8" s="5" customFormat="1" ht="67.5">
      <c r="A9" s="4">
        <v>8</v>
      </c>
      <c r="B9" s="4" t="s">
        <v>675</v>
      </c>
      <c r="C9" s="13" t="s">
        <v>187</v>
      </c>
      <c r="D9" s="13" t="s">
        <v>676</v>
      </c>
      <c r="E9" s="13" t="s">
        <v>677</v>
      </c>
      <c r="F9" s="12">
        <v>5</v>
      </c>
      <c r="G9" s="14">
        <v>3</v>
      </c>
      <c r="H9" s="14">
        <f t="shared" si="0"/>
        <v>15</v>
      </c>
    </row>
    <row r="10" spans="1:8" s="5" customFormat="1" ht="213.75">
      <c r="A10" s="4">
        <v>9</v>
      </c>
      <c r="B10" s="6" t="s">
        <v>387</v>
      </c>
      <c r="C10" s="14" t="s">
        <v>602</v>
      </c>
      <c r="D10" s="14" t="s">
        <v>36</v>
      </c>
      <c r="E10" s="14" t="s">
        <v>687</v>
      </c>
      <c r="F10" s="12">
        <v>4</v>
      </c>
      <c r="G10" s="14">
        <v>10</v>
      </c>
      <c r="H10" s="14">
        <f t="shared" si="0"/>
        <v>40</v>
      </c>
    </row>
    <row r="11" spans="1:8" s="5" customFormat="1" ht="326.25">
      <c r="A11" s="4">
        <v>10</v>
      </c>
      <c r="B11" s="7" t="s">
        <v>385</v>
      </c>
      <c r="C11" s="14" t="s">
        <v>604</v>
      </c>
      <c r="D11" s="15" t="s">
        <v>384</v>
      </c>
      <c r="E11" s="14" t="s">
        <v>37</v>
      </c>
      <c r="F11" s="12">
        <v>5</v>
      </c>
      <c r="G11" s="14">
        <v>2</v>
      </c>
      <c r="H11" s="14">
        <f t="shared" si="0"/>
        <v>10</v>
      </c>
    </row>
    <row r="12" spans="1:8" s="5" customFormat="1" ht="146.25">
      <c r="A12" s="4">
        <v>11</v>
      </c>
      <c r="B12" s="7" t="s">
        <v>38</v>
      </c>
      <c r="C12" s="14" t="s">
        <v>68</v>
      </c>
      <c r="D12" s="15" t="s">
        <v>39</v>
      </c>
      <c r="E12" s="14" t="s">
        <v>40</v>
      </c>
      <c r="F12" s="12">
        <v>3</v>
      </c>
      <c r="G12" s="14">
        <v>1</v>
      </c>
      <c r="H12" s="14">
        <f t="shared" si="0"/>
        <v>3</v>
      </c>
    </row>
    <row r="13" spans="1:8" s="5" customFormat="1" ht="33.75">
      <c r="A13" s="4">
        <v>12</v>
      </c>
      <c r="B13" s="7" t="s">
        <v>43</v>
      </c>
      <c r="C13" s="14" t="s">
        <v>605</v>
      </c>
      <c r="D13" s="15" t="s">
        <v>44</v>
      </c>
      <c r="E13" s="14" t="s">
        <v>45</v>
      </c>
      <c r="F13" s="12">
        <v>5</v>
      </c>
      <c r="G13" s="14">
        <v>1</v>
      </c>
      <c r="H13" s="14">
        <f t="shared" si="0"/>
        <v>5</v>
      </c>
    </row>
    <row r="14" spans="1:8" s="5" customFormat="1" ht="89.25">
      <c r="A14" s="4">
        <v>13</v>
      </c>
      <c r="B14" s="8" t="s">
        <v>388</v>
      </c>
      <c r="C14" s="14" t="s">
        <v>606</v>
      </c>
      <c r="D14" s="15" t="s">
        <v>41</v>
      </c>
      <c r="E14" s="14" t="s">
        <v>42</v>
      </c>
      <c r="F14" s="12">
        <v>5</v>
      </c>
      <c r="G14" s="14">
        <v>1</v>
      </c>
      <c r="H14" s="14">
        <f t="shared" si="0"/>
        <v>5</v>
      </c>
    </row>
    <row r="15" spans="1:8" s="5" customFormat="1" ht="202.5">
      <c r="A15" s="4">
        <v>14</v>
      </c>
      <c r="B15" s="8" t="s">
        <v>389</v>
      </c>
      <c r="C15" s="16" t="s">
        <v>85</v>
      </c>
      <c r="D15" s="14" t="s">
        <v>662</v>
      </c>
      <c r="E15" s="14" t="s">
        <v>260</v>
      </c>
      <c r="F15" s="12">
        <v>4</v>
      </c>
      <c r="G15" s="14">
        <v>4</v>
      </c>
      <c r="H15" s="14">
        <f t="shared" si="0"/>
        <v>16</v>
      </c>
    </row>
    <row r="16" spans="1:8" s="5" customFormat="1" ht="123.75">
      <c r="A16" s="4">
        <v>15</v>
      </c>
      <c r="B16" s="9" t="s">
        <v>386</v>
      </c>
      <c r="C16" s="14" t="s">
        <v>20</v>
      </c>
      <c r="D16" s="17" t="s">
        <v>259</v>
      </c>
      <c r="E16" s="14" t="s">
        <v>260</v>
      </c>
      <c r="F16" s="12">
        <v>4</v>
      </c>
      <c r="G16" s="14">
        <v>1</v>
      </c>
      <c r="H16" s="14">
        <f t="shared" si="0"/>
        <v>4</v>
      </c>
    </row>
    <row r="17" spans="1:8" s="5" customFormat="1" ht="213.75">
      <c r="A17" s="4">
        <v>16</v>
      </c>
      <c r="B17" s="9" t="s">
        <v>46</v>
      </c>
      <c r="C17" s="14" t="s">
        <v>86</v>
      </c>
      <c r="D17" s="17" t="s">
        <v>47</v>
      </c>
      <c r="E17" s="14" t="s">
        <v>48</v>
      </c>
      <c r="F17" s="12">
        <v>3</v>
      </c>
      <c r="G17" s="14">
        <v>3</v>
      </c>
      <c r="H17" s="14">
        <f t="shared" si="0"/>
        <v>9</v>
      </c>
    </row>
    <row r="18" spans="1:8" s="5" customFormat="1" ht="146.25">
      <c r="A18" s="4">
        <v>17</v>
      </c>
      <c r="B18" s="9" t="s">
        <v>49</v>
      </c>
      <c r="C18" s="14" t="s">
        <v>607</v>
      </c>
      <c r="D18" s="17" t="s">
        <v>91</v>
      </c>
      <c r="E18" s="14" t="s">
        <v>92</v>
      </c>
      <c r="F18" s="12">
        <v>5</v>
      </c>
      <c r="G18" s="14">
        <v>1</v>
      </c>
      <c r="H18" s="14">
        <f t="shared" si="0"/>
        <v>5</v>
      </c>
    </row>
    <row r="19" spans="1:8" s="5" customFormat="1" ht="191.25">
      <c r="A19" s="4">
        <v>18</v>
      </c>
      <c r="B19" s="9" t="s">
        <v>93</v>
      </c>
      <c r="C19" s="14" t="s">
        <v>21</v>
      </c>
      <c r="D19" s="17" t="s">
        <v>102</v>
      </c>
      <c r="E19" s="14" t="s">
        <v>94</v>
      </c>
      <c r="F19" s="12">
        <v>3</v>
      </c>
      <c r="G19" s="14">
        <v>4</v>
      </c>
      <c r="H19" s="14">
        <f t="shared" si="0"/>
        <v>12</v>
      </c>
    </row>
    <row r="20" spans="1:8" s="5" customFormat="1" ht="213.75">
      <c r="A20" s="4">
        <v>19</v>
      </c>
      <c r="B20" s="9" t="s">
        <v>95</v>
      </c>
      <c r="C20" s="14" t="s">
        <v>22</v>
      </c>
      <c r="D20" s="17" t="s">
        <v>96</v>
      </c>
      <c r="E20" s="14" t="s">
        <v>97</v>
      </c>
      <c r="F20" s="12">
        <v>3</v>
      </c>
      <c r="G20" s="14">
        <v>4</v>
      </c>
      <c r="H20" s="14">
        <f t="shared" si="0"/>
        <v>12</v>
      </c>
    </row>
    <row r="21" spans="1:8" s="5" customFormat="1" ht="123.75">
      <c r="A21" s="4">
        <v>20</v>
      </c>
      <c r="B21" s="9" t="s">
        <v>98</v>
      </c>
      <c r="C21" s="14" t="s">
        <v>87</v>
      </c>
      <c r="D21" s="17" t="s">
        <v>99</v>
      </c>
      <c r="E21" s="14" t="s">
        <v>100</v>
      </c>
      <c r="F21" s="12">
        <v>3</v>
      </c>
      <c r="G21" s="14">
        <v>1</v>
      </c>
      <c r="H21" s="14">
        <f t="shared" si="0"/>
        <v>3</v>
      </c>
    </row>
    <row r="22" spans="1:8" s="5" customFormat="1" ht="67.5">
      <c r="A22" s="4">
        <v>21</v>
      </c>
      <c r="B22" s="10" t="s">
        <v>390</v>
      </c>
      <c r="C22" s="14" t="s">
        <v>608</v>
      </c>
      <c r="D22" s="18" t="s">
        <v>101</v>
      </c>
      <c r="E22" s="14" t="s">
        <v>261</v>
      </c>
      <c r="F22" s="12">
        <v>5</v>
      </c>
      <c r="G22" s="14">
        <v>2</v>
      </c>
      <c r="H22" s="14">
        <f t="shared" si="0"/>
        <v>10</v>
      </c>
    </row>
    <row r="23" spans="1:8" s="5" customFormat="1" ht="89.25">
      <c r="A23" s="4">
        <v>22</v>
      </c>
      <c r="B23" s="10" t="s">
        <v>391</v>
      </c>
      <c r="C23" s="14" t="s">
        <v>609</v>
      </c>
      <c r="D23" s="18" t="s">
        <v>392</v>
      </c>
      <c r="E23" s="14" t="s">
        <v>261</v>
      </c>
      <c r="F23" s="12">
        <v>3</v>
      </c>
      <c r="G23" s="14">
        <v>4</v>
      </c>
      <c r="H23" s="14">
        <f t="shared" si="0"/>
        <v>12</v>
      </c>
    </row>
    <row r="24" spans="1:8" s="5" customFormat="1" ht="202.5">
      <c r="A24" s="4">
        <v>23</v>
      </c>
      <c r="B24" s="10" t="s">
        <v>393</v>
      </c>
      <c r="C24" s="14" t="s">
        <v>610</v>
      </c>
      <c r="D24" s="14" t="s">
        <v>228</v>
      </c>
      <c r="E24" s="14" t="s">
        <v>262</v>
      </c>
      <c r="F24" s="12">
        <v>3</v>
      </c>
      <c r="G24" s="14">
        <v>1</v>
      </c>
      <c r="H24" s="14">
        <f t="shared" si="0"/>
        <v>3</v>
      </c>
    </row>
    <row r="25" spans="1:8" s="5" customFormat="1" ht="135">
      <c r="A25" s="4">
        <v>24</v>
      </c>
      <c r="B25" s="11" t="s">
        <v>229</v>
      </c>
      <c r="C25" s="14" t="s">
        <v>76</v>
      </c>
      <c r="D25" s="17" t="s">
        <v>263</v>
      </c>
      <c r="E25" s="14" t="s">
        <v>661</v>
      </c>
      <c r="F25" s="12">
        <v>1</v>
      </c>
      <c r="G25" s="14">
        <v>2</v>
      </c>
      <c r="H25" s="14">
        <f t="shared" si="0"/>
        <v>2</v>
      </c>
    </row>
    <row r="26" spans="1:8" s="5" customFormat="1" ht="146.25">
      <c r="A26" s="4">
        <v>25</v>
      </c>
      <c r="B26" s="11" t="s">
        <v>103</v>
      </c>
      <c r="C26" s="14" t="s">
        <v>88</v>
      </c>
      <c r="D26" s="17" t="s">
        <v>104</v>
      </c>
      <c r="E26" s="14" t="s">
        <v>105</v>
      </c>
      <c r="F26" s="12">
        <v>3</v>
      </c>
      <c r="G26" s="14">
        <v>3</v>
      </c>
      <c r="H26" s="14">
        <f t="shared" si="0"/>
        <v>9</v>
      </c>
    </row>
    <row r="27" spans="1:8" s="5" customFormat="1" ht="236.25">
      <c r="A27" s="4">
        <v>26</v>
      </c>
      <c r="B27" s="8" t="s">
        <v>106</v>
      </c>
      <c r="C27" s="14" t="s">
        <v>613</v>
      </c>
      <c r="D27" s="17" t="s">
        <v>107</v>
      </c>
      <c r="E27" s="14" t="s">
        <v>108</v>
      </c>
      <c r="F27" s="12">
        <v>2</v>
      </c>
      <c r="G27" s="14">
        <v>4</v>
      </c>
      <c r="H27" s="14">
        <f t="shared" si="0"/>
        <v>8</v>
      </c>
    </row>
    <row r="28" spans="1:8" s="5" customFormat="1" ht="236.25">
      <c r="A28" s="4">
        <v>27</v>
      </c>
      <c r="B28" s="8" t="s">
        <v>268</v>
      </c>
      <c r="C28" s="14" t="s">
        <v>612</v>
      </c>
      <c r="D28" s="17" t="s">
        <v>109</v>
      </c>
      <c r="E28" s="14" t="s">
        <v>110</v>
      </c>
      <c r="F28" s="12">
        <v>1</v>
      </c>
      <c r="G28" s="14">
        <v>4</v>
      </c>
      <c r="H28" s="14">
        <f t="shared" si="0"/>
        <v>4</v>
      </c>
    </row>
    <row r="29" spans="1:8" s="5" customFormat="1" ht="123.75">
      <c r="A29" s="4">
        <v>28</v>
      </c>
      <c r="B29" s="11" t="s">
        <v>264</v>
      </c>
      <c r="C29" s="14" t="s">
        <v>580</v>
      </c>
      <c r="D29" s="17" t="s">
        <v>476</v>
      </c>
      <c r="E29" s="14" t="s">
        <v>477</v>
      </c>
      <c r="F29" s="12">
        <v>1</v>
      </c>
      <c r="G29" s="14">
        <v>1</v>
      </c>
      <c r="H29" s="14">
        <f t="shared" si="0"/>
        <v>1</v>
      </c>
    </row>
    <row r="30" spans="1:8" s="5" customFormat="1" ht="281.25">
      <c r="A30" s="4">
        <v>29</v>
      </c>
      <c r="B30" s="8" t="s">
        <v>478</v>
      </c>
      <c r="C30" s="14" t="s">
        <v>89</v>
      </c>
      <c r="D30" s="17" t="s">
        <v>479</v>
      </c>
      <c r="E30" s="14" t="s">
        <v>480</v>
      </c>
      <c r="F30" s="12">
        <v>2</v>
      </c>
      <c r="G30" s="14">
        <v>4</v>
      </c>
      <c r="H30" s="14">
        <f t="shared" si="0"/>
        <v>8</v>
      </c>
    </row>
    <row r="31" spans="1:8" s="5" customFormat="1" ht="247.5">
      <c r="A31" s="4">
        <v>30</v>
      </c>
      <c r="B31" s="8" t="s">
        <v>265</v>
      </c>
      <c r="C31" s="14" t="s">
        <v>614</v>
      </c>
      <c r="D31" s="14" t="s">
        <v>481</v>
      </c>
      <c r="E31" s="14" t="s">
        <v>482</v>
      </c>
      <c r="F31" s="12">
        <v>4</v>
      </c>
      <c r="G31" s="14">
        <v>4</v>
      </c>
      <c r="H31" s="14">
        <f t="shared" si="0"/>
        <v>16</v>
      </c>
    </row>
    <row r="32" spans="1:8" s="5" customFormat="1" ht="146.25">
      <c r="A32" s="4">
        <v>31</v>
      </c>
      <c r="B32" s="9" t="s">
        <v>266</v>
      </c>
      <c r="C32" s="14" t="s">
        <v>615</v>
      </c>
      <c r="D32" s="14" t="s">
        <v>267</v>
      </c>
      <c r="E32" s="14" t="s">
        <v>368</v>
      </c>
      <c r="F32" s="12">
        <v>4</v>
      </c>
      <c r="G32" s="14">
        <v>3</v>
      </c>
      <c r="H32" s="14">
        <f t="shared" si="0"/>
        <v>12</v>
      </c>
    </row>
    <row r="33" spans="1:8" s="5" customFormat="1" ht="258.75">
      <c r="A33" s="4">
        <v>32</v>
      </c>
      <c r="B33" s="9" t="s">
        <v>269</v>
      </c>
      <c r="C33" s="14" t="s">
        <v>23</v>
      </c>
      <c r="D33" s="17" t="s">
        <v>483</v>
      </c>
      <c r="E33" s="14" t="s">
        <v>367</v>
      </c>
      <c r="F33" s="12">
        <v>2</v>
      </c>
      <c r="G33" s="14">
        <v>3</v>
      </c>
      <c r="H33" s="14">
        <f t="shared" si="0"/>
        <v>6</v>
      </c>
    </row>
    <row r="34" spans="1:8" s="5" customFormat="1" ht="157.5">
      <c r="A34" s="4">
        <v>33</v>
      </c>
      <c r="B34" s="9" t="s">
        <v>369</v>
      </c>
      <c r="C34" s="14" t="s">
        <v>616</v>
      </c>
      <c r="D34" s="19" t="s">
        <v>370</v>
      </c>
      <c r="E34" s="14" t="s">
        <v>371</v>
      </c>
      <c r="F34" s="12">
        <v>2</v>
      </c>
      <c r="G34" s="14">
        <v>3</v>
      </c>
      <c r="H34" s="14">
        <f t="shared" si="0"/>
        <v>6</v>
      </c>
    </row>
    <row r="35" spans="1:8" s="5" customFormat="1" ht="112.5">
      <c r="A35" s="4">
        <v>34</v>
      </c>
      <c r="B35" s="9" t="s">
        <v>11</v>
      </c>
      <c r="C35" s="14" t="s">
        <v>90</v>
      </c>
      <c r="D35" s="16" t="s">
        <v>373</v>
      </c>
      <c r="E35" s="14" t="s">
        <v>374</v>
      </c>
      <c r="F35" s="12">
        <v>2</v>
      </c>
      <c r="G35" s="14">
        <v>2</v>
      </c>
      <c r="H35" s="14">
        <f t="shared" si="0"/>
        <v>4</v>
      </c>
    </row>
    <row r="36" spans="1:8" s="5" customFormat="1" ht="236.25">
      <c r="A36" s="4">
        <v>35</v>
      </c>
      <c r="B36" s="9" t="s">
        <v>375</v>
      </c>
      <c r="C36" s="14" t="s">
        <v>24</v>
      </c>
      <c r="D36" s="16" t="s">
        <v>376</v>
      </c>
      <c r="E36" s="14" t="s">
        <v>377</v>
      </c>
      <c r="F36" s="12">
        <v>2</v>
      </c>
      <c r="G36" s="14">
        <v>6</v>
      </c>
      <c r="H36" s="14">
        <f t="shared" si="0"/>
        <v>12</v>
      </c>
    </row>
    <row r="37" spans="1:8" s="5" customFormat="1" ht="348.75">
      <c r="A37" s="4">
        <v>36</v>
      </c>
      <c r="B37" s="9" t="s">
        <v>378</v>
      </c>
      <c r="C37" s="14" t="s">
        <v>617</v>
      </c>
      <c r="D37" s="16" t="s">
        <v>379</v>
      </c>
      <c r="E37" s="14" t="s">
        <v>380</v>
      </c>
      <c r="F37" s="12">
        <v>1</v>
      </c>
      <c r="G37" s="14">
        <v>3</v>
      </c>
      <c r="H37" s="14">
        <f t="shared" si="0"/>
        <v>3</v>
      </c>
    </row>
    <row r="38" spans="1:8" s="5" customFormat="1" ht="247.5">
      <c r="A38" s="4">
        <v>37</v>
      </c>
      <c r="B38" s="9" t="s">
        <v>381</v>
      </c>
      <c r="C38" s="14" t="s">
        <v>25</v>
      </c>
      <c r="D38" s="16" t="s">
        <v>382</v>
      </c>
      <c r="E38" s="14" t="s">
        <v>383</v>
      </c>
      <c r="F38" s="12">
        <v>5</v>
      </c>
      <c r="G38" s="14">
        <v>5</v>
      </c>
      <c r="H38" s="14">
        <f t="shared" si="0"/>
        <v>25</v>
      </c>
    </row>
    <row r="39" spans="1:8" s="3" customFormat="1" ht="12.75">
      <c r="A39" s="4">
        <v>38</v>
      </c>
      <c r="D39" s="1"/>
      <c r="F39" s="4">
        <f>SUM(F2:F38)</f>
        <v>128</v>
      </c>
      <c r="G39" s="5">
        <f>SUM(G2:G38)</f>
        <v>100</v>
      </c>
      <c r="H39" s="5">
        <f>SUM(H2:H38)</f>
        <v>328</v>
      </c>
    </row>
  </sheetData>
  <sheetProtection/>
  <mergeCells count="1">
    <mergeCell ref="A1:H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39"/>
  <sheetViews>
    <sheetView zoomScalePageLayoutView="0" workbookViewId="0" topLeftCell="D1">
      <selection activeCell="H39" sqref="H2:H39"/>
    </sheetView>
  </sheetViews>
  <sheetFormatPr defaultColWidth="9.140625" defaultRowHeight="15"/>
  <cols>
    <col min="1" max="1" width="5.7109375" style="2" bestFit="1" customWidth="1"/>
    <col min="2" max="2" width="13.00390625" style="2" customWidth="1"/>
    <col min="3" max="3" width="24.28125" style="2" customWidth="1"/>
    <col min="4" max="4" width="32.28125" style="2" customWidth="1"/>
    <col min="5" max="5" width="19.57421875" style="2" customWidth="1"/>
    <col min="6" max="7" width="4.00390625" style="2" customWidth="1"/>
    <col min="8" max="8" width="4.140625" style="2" customWidth="1"/>
    <col min="9" max="16384" width="9.140625" style="2" customWidth="1"/>
  </cols>
  <sheetData>
    <row r="1" spans="1:8" ht="12.75">
      <c r="A1" s="73" t="s">
        <v>619</v>
      </c>
      <c r="B1" s="73"/>
      <c r="C1" s="73"/>
      <c r="D1" s="73"/>
      <c r="E1" s="73"/>
      <c r="F1" s="73"/>
      <c r="G1" s="73"/>
      <c r="H1" s="73"/>
    </row>
    <row r="2" spans="1:8" s="5" customFormat="1" ht="191.25">
      <c r="A2" s="4">
        <v>1</v>
      </c>
      <c r="B2" s="4" t="s">
        <v>678</v>
      </c>
      <c r="C2" s="13" t="s">
        <v>620</v>
      </c>
      <c r="D2" s="13" t="s">
        <v>679</v>
      </c>
      <c r="E2" s="13" t="s">
        <v>680</v>
      </c>
      <c r="F2" s="12">
        <v>5</v>
      </c>
      <c r="G2" s="14">
        <v>2</v>
      </c>
      <c r="H2" s="14">
        <f>F2*G2</f>
        <v>10</v>
      </c>
    </row>
    <row r="3" spans="1:8" s="5" customFormat="1" ht="180">
      <c r="A3" s="4">
        <v>2</v>
      </c>
      <c r="B3" s="4" t="s">
        <v>663</v>
      </c>
      <c r="C3" s="20" t="s">
        <v>621</v>
      </c>
      <c r="D3" s="13" t="s">
        <v>664</v>
      </c>
      <c r="E3" s="13" t="s">
        <v>665</v>
      </c>
      <c r="F3" s="12">
        <v>3</v>
      </c>
      <c r="G3" s="14">
        <v>1</v>
      </c>
      <c r="H3" s="14">
        <f aca="true" t="shared" si="0" ref="H3:H38">F3*G3</f>
        <v>3</v>
      </c>
    </row>
    <row r="4" spans="1:8" s="5" customFormat="1" ht="247.5">
      <c r="A4" s="4">
        <v>3</v>
      </c>
      <c r="B4" s="4" t="s">
        <v>666</v>
      </c>
      <c r="C4" s="13" t="s">
        <v>622</v>
      </c>
      <c r="D4" s="13" t="s">
        <v>668</v>
      </c>
      <c r="E4" s="13" t="s">
        <v>667</v>
      </c>
      <c r="F4" s="12">
        <v>3</v>
      </c>
      <c r="G4" s="14">
        <v>1</v>
      </c>
      <c r="H4" s="14">
        <f t="shared" si="0"/>
        <v>3</v>
      </c>
    </row>
    <row r="5" spans="1:8" s="5" customFormat="1" ht="236.25">
      <c r="A5" s="4">
        <v>4</v>
      </c>
      <c r="B5" s="4" t="s">
        <v>669</v>
      </c>
      <c r="C5" s="13" t="s">
        <v>625</v>
      </c>
      <c r="D5" s="13" t="s">
        <v>670</v>
      </c>
      <c r="E5" s="13" t="s">
        <v>671</v>
      </c>
      <c r="F5" s="12">
        <v>4</v>
      </c>
      <c r="G5" s="14">
        <v>1</v>
      </c>
      <c r="H5" s="14">
        <f t="shared" si="0"/>
        <v>4</v>
      </c>
    </row>
    <row r="6" spans="1:8" s="5" customFormat="1" ht="123.75">
      <c r="A6" s="4">
        <v>5</v>
      </c>
      <c r="B6" s="4" t="s">
        <v>681</v>
      </c>
      <c r="C6" s="13" t="s">
        <v>248</v>
      </c>
      <c r="D6" s="13" t="s">
        <v>682</v>
      </c>
      <c r="E6" s="13" t="s">
        <v>683</v>
      </c>
      <c r="F6" s="12">
        <v>5</v>
      </c>
      <c r="G6" s="14">
        <v>1</v>
      </c>
      <c r="H6" s="14">
        <f t="shared" si="0"/>
        <v>5</v>
      </c>
    </row>
    <row r="7" spans="1:8" s="5" customFormat="1" ht="78.75">
      <c r="A7" s="4">
        <v>6</v>
      </c>
      <c r="B7" s="4" t="s">
        <v>684</v>
      </c>
      <c r="C7" s="13" t="s">
        <v>249</v>
      </c>
      <c r="D7" s="13" t="s">
        <v>685</v>
      </c>
      <c r="E7" s="13" t="s">
        <v>686</v>
      </c>
      <c r="F7" s="12">
        <v>5</v>
      </c>
      <c r="G7" s="14">
        <v>2</v>
      </c>
      <c r="H7" s="14">
        <f t="shared" si="0"/>
        <v>10</v>
      </c>
    </row>
    <row r="8" spans="1:8" s="5" customFormat="1" ht="180">
      <c r="A8" s="4">
        <v>7</v>
      </c>
      <c r="B8" s="4" t="s">
        <v>672</v>
      </c>
      <c r="C8" s="13" t="s">
        <v>623</v>
      </c>
      <c r="D8" s="13" t="s">
        <v>674</v>
      </c>
      <c r="E8" s="13" t="s">
        <v>673</v>
      </c>
      <c r="F8" s="12">
        <v>5</v>
      </c>
      <c r="G8" s="14">
        <v>2</v>
      </c>
      <c r="H8" s="14">
        <f t="shared" si="0"/>
        <v>10</v>
      </c>
    </row>
    <row r="9" spans="1:8" s="5" customFormat="1" ht="67.5">
      <c r="A9" s="4">
        <v>8</v>
      </c>
      <c r="B9" s="4" t="s">
        <v>675</v>
      </c>
      <c r="C9" s="13" t="s">
        <v>258</v>
      </c>
      <c r="D9" s="13" t="s">
        <v>676</v>
      </c>
      <c r="E9" s="13" t="s">
        <v>677</v>
      </c>
      <c r="F9" s="12">
        <v>5</v>
      </c>
      <c r="G9" s="14">
        <v>3</v>
      </c>
      <c r="H9" s="14">
        <f t="shared" si="0"/>
        <v>15</v>
      </c>
    </row>
    <row r="10" spans="1:8" s="5" customFormat="1" ht="213.75">
      <c r="A10" s="4">
        <v>9</v>
      </c>
      <c r="B10" s="6" t="s">
        <v>387</v>
      </c>
      <c r="C10" s="14" t="s">
        <v>250</v>
      </c>
      <c r="D10" s="14" t="s">
        <v>36</v>
      </c>
      <c r="E10" s="14" t="s">
        <v>687</v>
      </c>
      <c r="F10" s="12">
        <v>4</v>
      </c>
      <c r="G10" s="14">
        <v>10</v>
      </c>
      <c r="H10" s="14">
        <f t="shared" si="0"/>
        <v>40</v>
      </c>
    </row>
    <row r="11" spans="1:8" s="5" customFormat="1" ht="326.25">
      <c r="A11" s="4">
        <v>10</v>
      </c>
      <c r="B11" s="7" t="s">
        <v>385</v>
      </c>
      <c r="C11" s="14" t="s">
        <v>604</v>
      </c>
      <c r="D11" s="15" t="s">
        <v>384</v>
      </c>
      <c r="E11" s="14" t="s">
        <v>37</v>
      </c>
      <c r="F11" s="12">
        <v>5</v>
      </c>
      <c r="G11" s="14">
        <v>2</v>
      </c>
      <c r="H11" s="14">
        <f t="shared" si="0"/>
        <v>10</v>
      </c>
    </row>
    <row r="12" spans="1:8" s="5" customFormat="1" ht="78.75">
      <c r="A12" s="4">
        <v>11</v>
      </c>
      <c r="B12" s="7" t="s">
        <v>38</v>
      </c>
      <c r="C12" s="14" t="s">
        <v>624</v>
      </c>
      <c r="D12" s="15" t="s">
        <v>39</v>
      </c>
      <c r="E12" s="14" t="s">
        <v>40</v>
      </c>
      <c r="F12" s="12">
        <v>3</v>
      </c>
      <c r="G12" s="14">
        <v>1</v>
      </c>
      <c r="H12" s="14">
        <f t="shared" si="0"/>
        <v>3</v>
      </c>
    </row>
    <row r="13" spans="1:8" s="5" customFormat="1" ht="45">
      <c r="A13" s="4">
        <v>12</v>
      </c>
      <c r="B13" s="7" t="s">
        <v>43</v>
      </c>
      <c r="C13" s="14" t="s">
        <v>631</v>
      </c>
      <c r="D13" s="15" t="s">
        <v>44</v>
      </c>
      <c r="E13" s="14" t="s">
        <v>45</v>
      </c>
      <c r="F13" s="12">
        <v>3</v>
      </c>
      <c r="G13" s="14">
        <v>1</v>
      </c>
      <c r="H13" s="14">
        <f t="shared" si="0"/>
        <v>3</v>
      </c>
    </row>
    <row r="14" spans="1:8" s="5" customFormat="1" ht="89.25">
      <c r="A14" s="4">
        <v>13</v>
      </c>
      <c r="B14" s="8" t="s">
        <v>388</v>
      </c>
      <c r="C14" s="14" t="s">
        <v>626</v>
      </c>
      <c r="D14" s="15" t="s">
        <v>41</v>
      </c>
      <c r="E14" s="14" t="s">
        <v>42</v>
      </c>
      <c r="F14" s="12">
        <v>5</v>
      </c>
      <c r="G14" s="14">
        <v>1</v>
      </c>
      <c r="H14" s="14">
        <f t="shared" si="0"/>
        <v>5</v>
      </c>
    </row>
    <row r="15" spans="1:8" s="5" customFormat="1" ht="202.5">
      <c r="A15" s="4">
        <v>14</v>
      </c>
      <c r="B15" s="8" t="s">
        <v>389</v>
      </c>
      <c r="C15" s="16" t="s">
        <v>627</v>
      </c>
      <c r="D15" s="14" t="s">
        <v>662</v>
      </c>
      <c r="E15" s="14" t="s">
        <v>260</v>
      </c>
      <c r="F15" s="12">
        <v>3</v>
      </c>
      <c r="G15" s="14">
        <v>4</v>
      </c>
      <c r="H15" s="14">
        <f t="shared" si="0"/>
        <v>12</v>
      </c>
    </row>
    <row r="16" spans="1:8" s="5" customFormat="1" ht="90">
      <c r="A16" s="4">
        <v>15</v>
      </c>
      <c r="B16" s="9" t="s">
        <v>386</v>
      </c>
      <c r="C16" s="14" t="s">
        <v>628</v>
      </c>
      <c r="D16" s="17" t="s">
        <v>259</v>
      </c>
      <c r="E16" s="14" t="s">
        <v>260</v>
      </c>
      <c r="F16" s="12">
        <v>2</v>
      </c>
      <c r="G16" s="14">
        <v>1</v>
      </c>
      <c r="H16" s="14">
        <f t="shared" si="0"/>
        <v>2</v>
      </c>
    </row>
    <row r="17" spans="1:8" s="5" customFormat="1" ht="202.5">
      <c r="A17" s="4">
        <v>16</v>
      </c>
      <c r="B17" s="9" t="s">
        <v>46</v>
      </c>
      <c r="C17" s="14" t="s">
        <v>630</v>
      </c>
      <c r="D17" s="17" t="s">
        <v>47</v>
      </c>
      <c r="E17" s="14" t="s">
        <v>48</v>
      </c>
      <c r="F17" s="12">
        <v>2</v>
      </c>
      <c r="G17" s="14">
        <v>3</v>
      </c>
      <c r="H17" s="14">
        <f t="shared" si="0"/>
        <v>6</v>
      </c>
    </row>
    <row r="18" spans="1:8" s="5" customFormat="1" ht="146.25">
      <c r="A18" s="4">
        <v>17</v>
      </c>
      <c r="B18" s="9" t="s">
        <v>49</v>
      </c>
      <c r="C18" s="14" t="s">
        <v>629</v>
      </c>
      <c r="D18" s="17" t="s">
        <v>91</v>
      </c>
      <c r="E18" s="14" t="s">
        <v>92</v>
      </c>
      <c r="F18" s="12">
        <v>4</v>
      </c>
      <c r="G18" s="14">
        <v>1</v>
      </c>
      <c r="H18" s="14">
        <f t="shared" si="0"/>
        <v>4</v>
      </c>
    </row>
    <row r="19" spans="1:8" s="5" customFormat="1" ht="90">
      <c r="A19" s="4">
        <v>18</v>
      </c>
      <c r="B19" s="9" t="s">
        <v>93</v>
      </c>
      <c r="C19" s="14" t="s">
        <v>13</v>
      </c>
      <c r="D19" s="17" t="s">
        <v>102</v>
      </c>
      <c r="E19" s="14" t="s">
        <v>94</v>
      </c>
      <c r="F19" s="12">
        <v>3</v>
      </c>
      <c r="G19" s="14">
        <v>4</v>
      </c>
      <c r="H19" s="14">
        <f t="shared" si="0"/>
        <v>12</v>
      </c>
    </row>
    <row r="20" spans="1:8" s="5" customFormat="1" ht="101.25">
      <c r="A20" s="4">
        <v>19</v>
      </c>
      <c r="B20" s="9" t="s">
        <v>95</v>
      </c>
      <c r="C20" s="14" t="s">
        <v>632</v>
      </c>
      <c r="D20" s="17" t="s">
        <v>96</v>
      </c>
      <c r="E20" s="14" t="s">
        <v>97</v>
      </c>
      <c r="F20" s="12">
        <v>1</v>
      </c>
      <c r="G20" s="14">
        <v>4</v>
      </c>
      <c r="H20" s="14">
        <f t="shared" si="0"/>
        <v>4</v>
      </c>
    </row>
    <row r="21" spans="1:8" s="5" customFormat="1" ht="101.25">
      <c r="A21" s="4">
        <v>20</v>
      </c>
      <c r="B21" s="9" t="s">
        <v>98</v>
      </c>
      <c r="C21" s="14" t="s">
        <v>14</v>
      </c>
      <c r="D21" s="17" t="s">
        <v>99</v>
      </c>
      <c r="E21" s="14" t="s">
        <v>100</v>
      </c>
      <c r="F21" s="12">
        <v>4</v>
      </c>
      <c r="G21" s="14">
        <v>1</v>
      </c>
      <c r="H21" s="14">
        <f t="shared" si="0"/>
        <v>4</v>
      </c>
    </row>
    <row r="22" spans="1:8" s="5" customFormat="1" ht="303.75">
      <c r="A22" s="4">
        <v>21</v>
      </c>
      <c r="B22" s="10" t="s">
        <v>390</v>
      </c>
      <c r="C22" s="14" t="s">
        <v>239</v>
      </c>
      <c r="D22" s="18" t="s">
        <v>101</v>
      </c>
      <c r="E22" s="14" t="s">
        <v>261</v>
      </c>
      <c r="F22" s="12">
        <v>3</v>
      </c>
      <c r="G22" s="14">
        <v>2</v>
      </c>
      <c r="H22" s="14">
        <f t="shared" si="0"/>
        <v>6</v>
      </c>
    </row>
    <row r="23" spans="1:8" s="5" customFormat="1" ht="76.5">
      <c r="A23" s="4">
        <v>22</v>
      </c>
      <c r="B23" s="10" t="s">
        <v>391</v>
      </c>
      <c r="C23" s="14" t="s">
        <v>240</v>
      </c>
      <c r="D23" s="18" t="s">
        <v>392</v>
      </c>
      <c r="E23" s="14" t="s">
        <v>261</v>
      </c>
      <c r="F23" s="12">
        <v>1</v>
      </c>
      <c r="G23" s="14">
        <v>4</v>
      </c>
      <c r="H23" s="14">
        <f t="shared" si="0"/>
        <v>4</v>
      </c>
    </row>
    <row r="24" spans="1:8" s="5" customFormat="1" ht="202.5">
      <c r="A24" s="4">
        <v>23</v>
      </c>
      <c r="B24" s="10" t="s">
        <v>393</v>
      </c>
      <c r="C24" s="14" t="s">
        <v>243</v>
      </c>
      <c r="D24" s="14" t="s">
        <v>228</v>
      </c>
      <c r="E24" s="14" t="s">
        <v>262</v>
      </c>
      <c r="F24" s="12">
        <v>2</v>
      </c>
      <c r="G24" s="14">
        <v>1</v>
      </c>
      <c r="H24" s="14">
        <f t="shared" si="0"/>
        <v>2</v>
      </c>
    </row>
    <row r="25" spans="1:8" s="5" customFormat="1" ht="78.75">
      <c r="A25" s="4">
        <v>24</v>
      </c>
      <c r="B25" s="11" t="s">
        <v>229</v>
      </c>
      <c r="C25" s="14" t="s">
        <v>242</v>
      </c>
      <c r="D25" s="17" t="s">
        <v>263</v>
      </c>
      <c r="E25" s="14" t="s">
        <v>661</v>
      </c>
      <c r="F25" s="12">
        <v>1</v>
      </c>
      <c r="G25" s="14">
        <v>2</v>
      </c>
      <c r="H25" s="14">
        <f t="shared" si="0"/>
        <v>2</v>
      </c>
    </row>
    <row r="26" spans="1:8" s="5" customFormat="1" ht="146.25">
      <c r="A26" s="4">
        <v>25</v>
      </c>
      <c r="B26" s="11" t="s">
        <v>103</v>
      </c>
      <c r="C26" s="14" t="s">
        <v>632</v>
      </c>
      <c r="D26" s="17" t="s">
        <v>104</v>
      </c>
      <c r="E26" s="14" t="s">
        <v>105</v>
      </c>
      <c r="F26" s="12">
        <v>1</v>
      </c>
      <c r="G26" s="14">
        <v>3</v>
      </c>
      <c r="H26" s="14">
        <f t="shared" si="0"/>
        <v>3</v>
      </c>
    </row>
    <row r="27" spans="1:8" s="5" customFormat="1" ht="236.25">
      <c r="A27" s="4">
        <v>26</v>
      </c>
      <c r="B27" s="8" t="s">
        <v>106</v>
      </c>
      <c r="C27" s="14" t="s">
        <v>15</v>
      </c>
      <c r="D27" s="17" t="s">
        <v>107</v>
      </c>
      <c r="E27" s="14" t="s">
        <v>108</v>
      </c>
      <c r="F27" s="12">
        <v>3</v>
      </c>
      <c r="G27" s="14">
        <v>4</v>
      </c>
      <c r="H27" s="14">
        <f t="shared" si="0"/>
        <v>12</v>
      </c>
    </row>
    <row r="28" spans="1:8" s="5" customFormat="1" ht="236.25">
      <c r="A28" s="4">
        <v>27</v>
      </c>
      <c r="B28" s="8" t="s">
        <v>268</v>
      </c>
      <c r="C28" s="14" t="s">
        <v>16</v>
      </c>
      <c r="D28" s="17" t="s">
        <v>109</v>
      </c>
      <c r="E28" s="14" t="s">
        <v>110</v>
      </c>
      <c r="F28" s="12">
        <v>4</v>
      </c>
      <c r="G28" s="14">
        <v>4</v>
      </c>
      <c r="H28" s="14">
        <f t="shared" si="0"/>
        <v>16</v>
      </c>
    </row>
    <row r="29" spans="1:8" s="5" customFormat="1" ht="123.75">
      <c r="A29" s="4">
        <v>28</v>
      </c>
      <c r="B29" s="11" t="s">
        <v>264</v>
      </c>
      <c r="C29" s="14" t="s">
        <v>580</v>
      </c>
      <c r="D29" s="17" t="s">
        <v>476</v>
      </c>
      <c r="E29" s="14" t="s">
        <v>477</v>
      </c>
      <c r="F29" s="12">
        <v>1</v>
      </c>
      <c r="G29" s="14">
        <v>1</v>
      </c>
      <c r="H29" s="14">
        <f t="shared" si="0"/>
        <v>1</v>
      </c>
    </row>
    <row r="30" spans="1:8" s="5" customFormat="1" ht="281.25">
      <c r="A30" s="4">
        <v>29</v>
      </c>
      <c r="B30" s="8" t="s">
        <v>478</v>
      </c>
      <c r="C30" s="14" t="s">
        <v>17</v>
      </c>
      <c r="D30" s="17" t="s">
        <v>479</v>
      </c>
      <c r="E30" s="14" t="s">
        <v>480</v>
      </c>
      <c r="F30" s="12">
        <v>3</v>
      </c>
      <c r="G30" s="14">
        <v>4</v>
      </c>
      <c r="H30" s="14">
        <f t="shared" si="0"/>
        <v>12</v>
      </c>
    </row>
    <row r="31" spans="1:8" s="5" customFormat="1" ht="236.25">
      <c r="A31" s="4">
        <v>30</v>
      </c>
      <c r="B31" s="8" t="s">
        <v>265</v>
      </c>
      <c r="C31" s="14" t="s">
        <v>344</v>
      </c>
      <c r="D31" s="14" t="s">
        <v>481</v>
      </c>
      <c r="E31" s="14" t="s">
        <v>482</v>
      </c>
      <c r="F31" s="12">
        <v>1</v>
      </c>
      <c r="G31" s="14">
        <v>4</v>
      </c>
      <c r="H31" s="14">
        <f t="shared" si="0"/>
        <v>4</v>
      </c>
    </row>
    <row r="32" spans="1:8" s="5" customFormat="1" ht="202.5">
      <c r="A32" s="4">
        <v>31</v>
      </c>
      <c r="B32" s="9" t="s">
        <v>266</v>
      </c>
      <c r="C32" s="14" t="s">
        <v>241</v>
      </c>
      <c r="D32" s="14" t="s">
        <v>267</v>
      </c>
      <c r="E32" s="14" t="s">
        <v>368</v>
      </c>
      <c r="F32" s="12">
        <v>3</v>
      </c>
      <c r="G32" s="14">
        <v>3</v>
      </c>
      <c r="H32" s="14">
        <f t="shared" si="0"/>
        <v>9</v>
      </c>
    </row>
    <row r="33" spans="1:8" s="5" customFormat="1" ht="258.75">
      <c r="A33" s="4">
        <v>32</v>
      </c>
      <c r="B33" s="9" t="s">
        <v>269</v>
      </c>
      <c r="C33" s="14" t="s">
        <v>18</v>
      </c>
      <c r="D33" s="17" t="s">
        <v>483</v>
      </c>
      <c r="E33" s="14" t="s">
        <v>367</v>
      </c>
      <c r="F33" s="12">
        <v>4</v>
      </c>
      <c r="G33" s="14">
        <v>3</v>
      </c>
      <c r="H33" s="14">
        <f t="shared" si="0"/>
        <v>12</v>
      </c>
    </row>
    <row r="34" spans="1:8" s="5" customFormat="1" ht="213.75">
      <c r="A34" s="4">
        <v>33</v>
      </c>
      <c r="B34" s="9" t="s">
        <v>369</v>
      </c>
      <c r="C34" s="14" t="s">
        <v>244</v>
      </c>
      <c r="D34" s="19" t="s">
        <v>370</v>
      </c>
      <c r="E34" s="14" t="s">
        <v>371</v>
      </c>
      <c r="F34" s="12">
        <v>3</v>
      </c>
      <c r="G34" s="14">
        <v>3</v>
      </c>
      <c r="H34" s="14">
        <f t="shared" si="0"/>
        <v>9</v>
      </c>
    </row>
    <row r="35" spans="1:8" s="5" customFormat="1" ht="112.5">
      <c r="A35" s="4">
        <v>34</v>
      </c>
      <c r="B35" s="9" t="s">
        <v>11</v>
      </c>
      <c r="C35" s="14" t="s">
        <v>245</v>
      </c>
      <c r="D35" s="16" t="s">
        <v>373</v>
      </c>
      <c r="E35" s="14" t="s">
        <v>374</v>
      </c>
      <c r="F35" s="12">
        <v>1</v>
      </c>
      <c r="G35" s="14">
        <v>2</v>
      </c>
      <c r="H35" s="14">
        <f t="shared" si="0"/>
        <v>2</v>
      </c>
    </row>
    <row r="36" spans="1:8" s="5" customFormat="1" ht="236.25">
      <c r="A36" s="4">
        <v>35</v>
      </c>
      <c r="B36" s="9" t="s">
        <v>375</v>
      </c>
      <c r="C36" s="14" t="s">
        <v>246</v>
      </c>
      <c r="D36" s="16" t="s">
        <v>376</v>
      </c>
      <c r="E36" s="14" t="s">
        <v>377</v>
      </c>
      <c r="F36" s="12">
        <v>2</v>
      </c>
      <c r="G36" s="14">
        <v>6</v>
      </c>
      <c r="H36" s="14">
        <f t="shared" si="0"/>
        <v>12</v>
      </c>
    </row>
    <row r="37" spans="1:8" s="5" customFormat="1" ht="348.75">
      <c r="A37" s="4">
        <v>36</v>
      </c>
      <c r="B37" s="9" t="s">
        <v>378</v>
      </c>
      <c r="C37" s="14" t="s">
        <v>247</v>
      </c>
      <c r="D37" s="16" t="s">
        <v>379</v>
      </c>
      <c r="E37" s="14" t="s">
        <v>380</v>
      </c>
      <c r="F37" s="12">
        <v>1</v>
      </c>
      <c r="G37" s="14">
        <v>3</v>
      </c>
      <c r="H37" s="14">
        <f t="shared" si="0"/>
        <v>3</v>
      </c>
    </row>
    <row r="38" spans="1:8" s="5" customFormat="1" ht="247.5">
      <c r="A38" s="4">
        <v>37</v>
      </c>
      <c r="B38" s="9" t="s">
        <v>381</v>
      </c>
      <c r="C38" s="14" t="s">
        <v>251</v>
      </c>
      <c r="D38" s="16" t="s">
        <v>382</v>
      </c>
      <c r="E38" s="14" t="s">
        <v>383</v>
      </c>
      <c r="F38" s="12">
        <v>1</v>
      </c>
      <c r="G38" s="14">
        <v>5</v>
      </c>
      <c r="H38" s="14">
        <f t="shared" si="0"/>
        <v>5</v>
      </c>
    </row>
    <row r="39" spans="1:8" s="3" customFormat="1" ht="12.75">
      <c r="A39" s="4">
        <v>38</v>
      </c>
      <c r="D39" s="1"/>
      <c r="F39" s="4">
        <f>SUM(F2:F38)</f>
        <v>109</v>
      </c>
      <c r="G39" s="5">
        <f>SUM(G2:G38)</f>
        <v>100</v>
      </c>
      <c r="H39" s="5">
        <f>SUM(H2:H38)</f>
        <v>279</v>
      </c>
    </row>
  </sheetData>
  <sheetProtection/>
  <mergeCells count="1">
    <mergeCell ref="A1:H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39"/>
  <sheetViews>
    <sheetView zoomScalePageLayoutView="0" workbookViewId="0" topLeftCell="A1">
      <selection activeCell="H39" sqref="H2:H39"/>
    </sheetView>
  </sheetViews>
  <sheetFormatPr defaultColWidth="9.140625" defaultRowHeight="15"/>
  <cols>
    <col min="1" max="1" width="5.7109375" style="2" bestFit="1" customWidth="1"/>
    <col min="2" max="2" width="13.140625" style="2" customWidth="1"/>
    <col min="3" max="3" width="21.421875" style="2" customWidth="1"/>
    <col min="4" max="4" width="36.8515625" style="2" customWidth="1"/>
    <col min="5" max="5" width="17.7109375" style="2" customWidth="1"/>
    <col min="6" max="7" width="4.00390625" style="2" customWidth="1"/>
    <col min="8" max="8" width="4.140625" style="2" customWidth="1"/>
    <col min="9" max="16384" width="9.140625" style="2" customWidth="1"/>
  </cols>
  <sheetData>
    <row r="1" spans="1:8" ht="12.75">
      <c r="A1" s="73" t="s">
        <v>688</v>
      </c>
      <c r="B1" s="73"/>
      <c r="C1" s="73"/>
      <c r="D1" s="73"/>
      <c r="E1" s="73"/>
      <c r="F1" s="73"/>
      <c r="G1" s="73"/>
      <c r="H1" s="73"/>
    </row>
    <row r="2" spans="1:8" s="5" customFormat="1" ht="157.5">
      <c r="A2" s="4">
        <v>1</v>
      </c>
      <c r="B2" s="4" t="s">
        <v>678</v>
      </c>
      <c r="C2" s="13" t="s">
        <v>252</v>
      </c>
      <c r="D2" s="13" t="s">
        <v>679</v>
      </c>
      <c r="E2" s="13" t="s">
        <v>680</v>
      </c>
      <c r="F2" s="12">
        <v>5</v>
      </c>
      <c r="G2" s="14">
        <v>2</v>
      </c>
      <c r="H2" s="14">
        <f>F2*G2</f>
        <v>10</v>
      </c>
    </row>
    <row r="3" spans="1:8" s="5" customFormat="1" ht="191.25">
      <c r="A3" s="4">
        <v>2</v>
      </c>
      <c r="B3" s="4" t="s">
        <v>663</v>
      </c>
      <c r="C3" s="13" t="s">
        <v>253</v>
      </c>
      <c r="D3" s="13" t="s">
        <v>664</v>
      </c>
      <c r="E3" s="13" t="s">
        <v>665</v>
      </c>
      <c r="F3" s="12">
        <v>5</v>
      </c>
      <c r="G3" s="14">
        <v>1</v>
      </c>
      <c r="H3" s="14">
        <f aca="true" t="shared" si="0" ref="H3:H38">F3*G3</f>
        <v>5</v>
      </c>
    </row>
    <row r="4" spans="1:8" s="5" customFormat="1" ht="270">
      <c r="A4" s="4">
        <v>3</v>
      </c>
      <c r="B4" s="4" t="s">
        <v>666</v>
      </c>
      <c r="C4" s="13" t="s">
        <v>254</v>
      </c>
      <c r="D4" s="13" t="s">
        <v>668</v>
      </c>
      <c r="E4" s="13" t="s">
        <v>667</v>
      </c>
      <c r="F4" s="12">
        <v>3</v>
      </c>
      <c r="G4" s="14">
        <v>1</v>
      </c>
      <c r="H4" s="14">
        <f t="shared" si="0"/>
        <v>3</v>
      </c>
    </row>
    <row r="5" spans="1:8" s="5" customFormat="1" ht="270">
      <c r="A5" s="4">
        <v>4</v>
      </c>
      <c r="B5" s="4" t="s">
        <v>669</v>
      </c>
      <c r="C5" s="13" t="s">
        <v>255</v>
      </c>
      <c r="D5" s="13" t="s">
        <v>670</v>
      </c>
      <c r="E5" s="13" t="s">
        <v>671</v>
      </c>
      <c r="F5" s="12">
        <v>4</v>
      </c>
      <c r="G5" s="14">
        <v>1</v>
      </c>
      <c r="H5" s="14">
        <f t="shared" si="0"/>
        <v>4</v>
      </c>
    </row>
    <row r="6" spans="1:8" s="5" customFormat="1" ht="146.25">
      <c r="A6" s="4">
        <v>5</v>
      </c>
      <c r="B6" s="4" t="s">
        <v>681</v>
      </c>
      <c r="C6" s="13" t="s">
        <v>326</v>
      </c>
      <c r="D6" s="13" t="s">
        <v>682</v>
      </c>
      <c r="E6" s="13" t="s">
        <v>683</v>
      </c>
      <c r="F6" s="12">
        <v>4</v>
      </c>
      <c r="G6" s="14">
        <v>1</v>
      </c>
      <c r="H6" s="14">
        <f t="shared" si="0"/>
        <v>4</v>
      </c>
    </row>
    <row r="7" spans="1:8" s="5" customFormat="1" ht="90">
      <c r="A7" s="4">
        <v>6</v>
      </c>
      <c r="B7" s="4" t="s">
        <v>684</v>
      </c>
      <c r="C7" s="13" t="s">
        <v>325</v>
      </c>
      <c r="D7" s="13" t="s">
        <v>685</v>
      </c>
      <c r="E7" s="13" t="s">
        <v>686</v>
      </c>
      <c r="F7" s="12">
        <v>5</v>
      </c>
      <c r="G7" s="14">
        <v>2</v>
      </c>
      <c r="H7" s="14">
        <f t="shared" si="0"/>
        <v>10</v>
      </c>
    </row>
    <row r="8" spans="1:8" s="5" customFormat="1" ht="202.5">
      <c r="A8" s="4">
        <v>7</v>
      </c>
      <c r="B8" s="4" t="s">
        <v>672</v>
      </c>
      <c r="C8" s="13" t="s">
        <v>256</v>
      </c>
      <c r="D8" s="13" t="s">
        <v>674</v>
      </c>
      <c r="E8" s="13" t="s">
        <v>673</v>
      </c>
      <c r="F8" s="12">
        <v>5</v>
      </c>
      <c r="G8" s="14">
        <v>2</v>
      </c>
      <c r="H8" s="14">
        <f t="shared" si="0"/>
        <v>10</v>
      </c>
    </row>
    <row r="9" spans="1:8" s="5" customFormat="1" ht="67.5">
      <c r="A9" s="4">
        <v>8</v>
      </c>
      <c r="B9" s="4" t="s">
        <v>675</v>
      </c>
      <c r="C9" s="13" t="s">
        <v>257</v>
      </c>
      <c r="D9" s="13" t="s">
        <v>676</v>
      </c>
      <c r="E9" s="13" t="s">
        <v>677</v>
      </c>
      <c r="F9" s="12">
        <v>5</v>
      </c>
      <c r="G9" s="14">
        <v>3</v>
      </c>
      <c r="H9" s="14">
        <f t="shared" si="0"/>
        <v>15</v>
      </c>
    </row>
    <row r="10" spans="1:8" s="5" customFormat="1" ht="236.25">
      <c r="A10" s="4">
        <v>9</v>
      </c>
      <c r="B10" s="6" t="s">
        <v>387</v>
      </c>
      <c r="C10" s="14" t="s">
        <v>689</v>
      </c>
      <c r="D10" s="14" t="s">
        <v>36</v>
      </c>
      <c r="E10" s="14" t="s">
        <v>687</v>
      </c>
      <c r="F10" s="12">
        <v>4</v>
      </c>
      <c r="G10" s="14">
        <v>10</v>
      </c>
      <c r="H10" s="14">
        <f t="shared" si="0"/>
        <v>40</v>
      </c>
    </row>
    <row r="11" spans="1:8" s="5" customFormat="1" ht="270">
      <c r="A11" s="4">
        <v>10</v>
      </c>
      <c r="B11" s="7" t="s">
        <v>385</v>
      </c>
      <c r="C11" s="14" t="s">
        <v>235</v>
      </c>
      <c r="D11" s="15" t="s">
        <v>384</v>
      </c>
      <c r="E11" s="14" t="s">
        <v>37</v>
      </c>
      <c r="F11" s="12">
        <v>1</v>
      </c>
      <c r="G11" s="14">
        <v>2</v>
      </c>
      <c r="H11" s="14">
        <f t="shared" si="0"/>
        <v>2</v>
      </c>
    </row>
    <row r="12" spans="1:8" s="5" customFormat="1" ht="123.75">
      <c r="A12" s="4">
        <v>11</v>
      </c>
      <c r="B12" s="7" t="s">
        <v>38</v>
      </c>
      <c r="C12" s="14" t="s">
        <v>306</v>
      </c>
      <c r="D12" s="15" t="s">
        <v>39</v>
      </c>
      <c r="E12" s="14" t="s">
        <v>40</v>
      </c>
      <c r="F12" s="12">
        <v>2</v>
      </c>
      <c r="G12" s="14">
        <v>1</v>
      </c>
      <c r="H12" s="14">
        <f t="shared" si="0"/>
        <v>2</v>
      </c>
    </row>
    <row r="13" spans="1:8" s="5" customFormat="1" ht="236.25">
      <c r="A13" s="4">
        <v>12</v>
      </c>
      <c r="B13" s="7" t="s">
        <v>43</v>
      </c>
      <c r="C13" s="14" t="s">
        <v>690</v>
      </c>
      <c r="D13" s="15" t="s">
        <v>44</v>
      </c>
      <c r="E13" s="14" t="s">
        <v>45</v>
      </c>
      <c r="F13" s="12">
        <v>1</v>
      </c>
      <c r="G13" s="14">
        <v>1</v>
      </c>
      <c r="H13" s="14">
        <f t="shared" si="0"/>
        <v>1</v>
      </c>
    </row>
    <row r="14" spans="1:8" s="5" customFormat="1" ht="90">
      <c r="A14" s="4">
        <v>13</v>
      </c>
      <c r="B14" s="8" t="s">
        <v>388</v>
      </c>
      <c r="C14" s="14" t="s">
        <v>236</v>
      </c>
      <c r="D14" s="15" t="s">
        <v>41</v>
      </c>
      <c r="E14" s="14" t="s">
        <v>42</v>
      </c>
      <c r="F14" s="12">
        <v>5</v>
      </c>
      <c r="G14" s="14">
        <v>1</v>
      </c>
      <c r="H14" s="14">
        <f t="shared" si="0"/>
        <v>5</v>
      </c>
    </row>
    <row r="15" spans="1:8" s="5" customFormat="1" ht="168.75">
      <c r="A15" s="4">
        <v>14</v>
      </c>
      <c r="B15" s="8" t="s">
        <v>389</v>
      </c>
      <c r="C15" s="16" t="s">
        <v>691</v>
      </c>
      <c r="D15" s="14" t="s">
        <v>662</v>
      </c>
      <c r="E15" s="14" t="s">
        <v>260</v>
      </c>
      <c r="F15" s="12">
        <v>5</v>
      </c>
      <c r="G15" s="14">
        <v>4</v>
      </c>
      <c r="H15" s="14">
        <f t="shared" si="0"/>
        <v>20</v>
      </c>
    </row>
    <row r="16" spans="1:8" s="5" customFormat="1" ht="78.75">
      <c r="A16" s="4">
        <v>15</v>
      </c>
      <c r="B16" s="9" t="s">
        <v>386</v>
      </c>
      <c r="C16" s="14" t="s">
        <v>692</v>
      </c>
      <c r="D16" s="17" t="s">
        <v>259</v>
      </c>
      <c r="E16" s="14" t="s">
        <v>260</v>
      </c>
      <c r="F16" s="12">
        <v>2</v>
      </c>
      <c r="G16" s="14">
        <v>1</v>
      </c>
      <c r="H16" s="14">
        <f t="shared" si="0"/>
        <v>2</v>
      </c>
    </row>
    <row r="17" spans="1:8" s="5" customFormat="1" ht="101.25">
      <c r="A17" s="4">
        <v>16</v>
      </c>
      <c r="B17" s="9" t="s">
        <v>46</v>
      </c>
      <c r="C17" s="14" t="s">
        <v>693</v>
      </c>
      <c r="D17" s="17" t="s">
        <v>47</v>
      </c>
      <c r="E17" s="14" t="s">
        <v>48</v>
      </c>
      <c r="F17" s="12">
        <v>2</v>
      </c>
      <c r="G17" s="14">
        <v>3</v>
      </c>
      <c r="H17" s="14">
        <f t="shared" si="0"/>
        <v>6</v>
      </c>
    </row>
    <row r="18" spans="1:8" s="5" customFormat="1" ht="157.5">
      <c r="A18" s="4">
        <v>17</v>
      </c>
      <c r="B18" s="9" t="s">
        <v>49</v>
      </c>
      <c r="C18" s="14" t="s">
        <v>324</v>
      </c>
      <c r="D18" s="17" t="s">
        <v>91</v>
      </c>
      <c r="E18" s="14" t="s">
        <v>92</v>
      </c>
      <c r="F18" s="12">
        <v>3</v>
      </c>
      <c r="G18" s="14">
        <v>1</v>
      </c>
      <c r="H18" s="14">
        <f t="shared" si="0"/>
        <v>3</v>
      </c>
    </row>
    <row r="19" spans="1:8" s="5" customFormat="1" ht="101.25">
      <c r="A19" s="4">
        <v>18</v>
      </c>
      <c r="B19" s="9" t="s">
        <v>93</v>
      </c>
      <c r="C19" s="14" t="s">
        <v>9</v>
      </c>
      <c r="D19" s="17" t="s">
        <v>102</v>
      </c>
      <c r="E19" s="14" t="s">
        <v>94</v>
      </c>
      <c r="F19" s="12">
        <v>1</v>
      </c>
      <c r="G19" s="14">
        <v>4</v>
      </c>
      <c r="H19" s="14">
        <f t="shared" si="0"/>
        <v>4</v>
      </c>
    </row>
    <row r="20" spans="1:8" s="5" customFormat="1" ht="101.25">
      <c r="A20" s="4">
        <v>19</v>
      </c>
      <c r="B20" s="9" t="s">
        <v>95</v>
      </c>
      <c r="C20" s="14" t="s">
        <v>694</v>
      </c>
      <c r="D20" s="17" t="s">
        <v>96</v>
      </c>
      <c r="E20" s="14" t="s">
        <v>97</v>
      </c>
      <c r="F20" s="12">
        <v>1</v>
      </c>
      <c r="G20" s="14">
        <v>4</v>
      </c>
      <c r="H20" s="14">
        <f t="shared" si="0"/>
        <v>4</v>
      </c>
    </row>
    <row r="21" spans="1:8" s="5" customFormat="1" ht="101.25">
      <c r="A21" s="4">
        <v>20</v>
      </c>
      <c r="B21" s="9" t="s">
        <v>98</v>
      </c>
      <c r="C21" s="14" t="s">
        <v>307</v>
      </c>
      <c r="D21" s="17" t="s">
        <v>99</v>
      </c>
      <c r="E21" s="14" t="s">
        <v>100</v>
      </c>
      <c r="F21" s="12">
        <v>3</v>
      </c>
      <c r="G21" s="14">
        <v>1</v>
      </c>
      <c r="H21" s="14">
        <f t="shared" si="0"/>
        <v>3</v>
      </c>
    </row>
    <row r="22" spans="1:8" s="5" customFormat="1" ht="56.25">
      <c r="A22" s="4">
        <v>21</v>
      </c>
      <c r="B22" s="10" t="s">
        <v>390</v>
      </c>
      <c r="C22" s="14" t="s">
        <v>308</v>
      </c>
      <c r="D22" s="18" t="s">
        <v>101</v>
      </c>
      <c r="E22" s="14" t="s">
        <v>261</v>
      </c>
      <c r="F22" s="12">
        <v>3</v>
      </c>
      <c r="G22" s="14">
        <v>2</v>
      </c>
      <c r="H22" s="14">
        <f t="shared" si="0"/>
        <v>6</v>
      </c>
    </row>
    <row r="23" spans="1:8" s="5" customFormat="1" ht="78.75">
      <c r="A23" s="4">
        <v>22</v>
      </c>
      <c r="B23" s="10" t="s">
        <v>391</v>
      </c>
      <c r="C23" s="14" t="s">
        <v>309</v>
      </c>
      <c r="D23" s="18" t="s">
        <v>392</v>
      </c>
      <c r="E23" s="14" t="s">
        <v>261</v>
      </c>
      <c r="F23" s="12">
        <v>3</v>
      </c>
      <c r="G23" s="14">
        <v>4</v>
      </c>
      <c r="H23" s="14">
        <f t="shared" si="0"/>
        <v>12</v>
      </c>
    </row>
    <row r="24" spans="1:8" s="5" customFormat="1" ht="168.75">
      <c r="A24" s="4">
        <v>23</v>
      </c>
      <c r="B24" s="10" t="s">
        <v>393</v>
      </c>
      <c r="C24" s="14" t="s">
        <v>310</v>
      </c>
      <c r="D24" s="14" t="s">
        <v>228</v>
      </c>
      <c r="E24" s="14" t="s">
        <v>262</v>
      </c>
      <c r="F24" s="12">
        <v>2</v>
      </c>
      <c r="G24" s="14">
        <v>1</v>
      </c>
      <c r="H24" s="14">
        <f t="shared" si="0"/>
        <v>2</v>
      </c>
    </row>
    <row r="25" spans="1:8" s="5" customFormat="1" ht="90">
      <c r="A25" s="4">
        <v>24</v>
      </c>
      <c r="B25" s="11" t="s">
        <v>229</v>
      </c>
      <c r="C25" s="14" t="s">
        <v>311</v>
      </c>
      <c r="D25" s="17" t="s">
        <v>263</v>
      </c>
      <c r="E25" s="14" t="s">
        <v>661</v>
      </c>
      <c r="F25" s="12">
        <v>1</v>
      </c>
      <c r="G25" s="14">
        <v>2</v>
      </c>
      <c r="H25" s="14">
        <f t="shared" si="0"/>
        <v>2</v>
      </c>
    </row>
    <row r="26" spans="1:8" s="5" customFormat="1" ht="157.5">
      <c r="A26" s="4">
        <v>25</v>
      </c>
      <c r="B26" s="11" t="s">
        <v>103</v>
      </c>
      <c r="C26" s="14" t="s">
        <v>312</v>
      </c>
      <c r="D26" s="17" t="s">
        <v>104</v>
      </c>
      <c r="E26" s="14" t="s">
        <v>105</v>
      </c>
      <c r="F26" s="12">
        <v>2</v>
      </c>
      <c r="G26" s="14">
        <v>3</v>
      </c>
      <c r="H26" s="14">
        <f t="shared" si="0"/>
        <v>6</v>
      </c>
    </row>
    <row r="27" spans="1:8" s="5" customFormat="1" ht="202.5">
      <c r="A27" s="4">
        <v>26</v>
      </c>
      <c r="B27" s="8" t="s">
        <v>106</v>
      </c>
      <c r="C27" s="14" t="s">
        <v>313</v>
      </c>
      <c r="D27" s="17" t="s">
        <v>107</v>
      </c>
      <c r="E27" s="14" t="s">
        <v>108</v>
      </c>
      <c r="F27" s="12">
        <v>4</v>
      </c>
      <c r="G27" s="14">
        <v>4</v>
      </c>
      <c r="H27" s="14">
        <f t="shared" si="0"/>
        <v>16</v>
      </c>
    </row>
    <row r="28" spans="1:8" s="5" customFormat="1" ht="270">
      <c r="A28" s="4">
        <v>27</v>
      </c>
      <c r="B28" s="8" t="s">
        <v>268</v>
      </c>
      <c r="C28" s="14" t="s">
        <v>315</v>
      </c>
      <c r="D28" s="17" t="s">
        <v>109</v>
      </c>
      <c r="E28" s="14" t="s">
        <v>110</v>
      </c>
      <c r="F28" s="12">
        <v>1</v>
      </c>
      <c r="G28" s="14">
        <v>4</v>
      </c>
      <c r="H28" s="14">
        <f t="shared" si="0"/>
        <v>4</v>
      </c>
    </row>
    <row r="29" spans="1:8" s="5" customFormat="1" ht="135">
      <c r="A29" s="4">
        <v>28</v>
      </c>
      <c r="B29" s="11" t="s">
        <v>264</v>
      </c>
      <c r="C29" s="14" t="s">
        <v>10</v>
      </c>
      <c r="D29" s="17" t="s">
        <v>476</v>
      </c>
      <c r="E29" s="14" t="s">
        <v>477</v>
      </c>
      <c r="F29" s="12">
        <v>3</v>
      </c>
      <c r="G29" s="14">
        <v>1</v>
      </c>
      <c r="H29" s="14">
        <f t="shared" si="0"/>
        <v>3</v>
      </c>
    </row>
    <row r="30" spans="1:8" s="5" customFormat="1" ht="281.25">
      <c r="A30" s="4">
        <v>29</v>
      </c>
      <c r="B30" s="8" t="s">
        <v>478</v>
      </c>
      <c r="C30" s="14" t="s">
        <v>317</v>
      </c>
      <c r="D30" s="17" t="s">
        <v>479</v>
      </c>
      <c r="E30" s="14" t="s">
        <v>480</v>
      </c>
      <c r="F30" s="12">
        <v>3</v>
      </c>
      <c r="G30" s="14">
        <v>4</v>
      </c>
      <c r="H30" s="14">
        <f t="shared" si="0"/>
        <v>12</v>
      </c>
    </row>
    <row r="31" spans="1:8" s="5" customFormat="1" ht="236.25">
      <c r="A31" s="4">
        <v>30</v>
      </c>
      <c r="B31" s="8" t="s">
        <v>265</v>
      </c>
      <c r="C31" s="14" t="s">
        <v>316</v>
      </c>
      <c r="D31" s="14" t="s">
        <v>481</v>
      </c>
      <c r="E31" s="14" t="s">
        <v>482</v>
      </c>
      <c r="F31" s="12">
        <v>2</v>
      </c>
      <c r="G31" s="14">
        <v>4</v>
      </c>
      <c r="H31" s="14">
        <f t="shared" si="0"/>
        <v>8</v>
      </c>
    </row>
    <row r="32" spans="1:8" s="5" customFormat="1" ht="225">
      <c r="A32" s="4">
        <v>31</v>
      </c>
      <c r="B32" s="9" t="s">
        <v>266</v>
      </c>
      <c r="C32" s="14" t="s">
        <v>319</v>
      </c>
      <c r="D32" s="14" t="s">
        <v>267</v>
      </c>
      <c r="E32" s="14" t="s">
        <v>368</v>
      </c>
      <c r="F32" s="12">
        <v>3</v>
      </c>
      <c r="G32" s="14">
        <v>3</v>
      </c>
      <c r="H32" s="14">
        <f t="shared" si="0"/>
        <v>9</v>
      </c>
    </row>
    <row r="33" spans="1:8" s="5" customFormat="1" ht="225">
      <c r="A33" s="4">
        <v>32</v>
      </c>
      <c r="B33" s="9" t="s">
        <v>269</v>
      </c>
      <c r="C33" s="14" t="s">
        <v>318</v>
      </c>
      <c r="D33" s="17" t="s">
        <v>483</v>
      </c>
      <c r="E33" s="14" t="s">
        <v>367</v>
      </c>
      <c r="F33" s="12">
        <v>1</v>
      </c>
      <c r="G33" s="14">
        <v>3</v>
      </c>
      <c r="H33" s="14">
        <f t="shared" si="0"/>
        <v>3</v>
      </c>
    </row>
    <row r="34" spans="1:8" s="5" customFormat="1" ht="180">
      <c r="A34" s="4">
        <v>33</v>
      </c>
      <c r="B34" s="9" t="s">
        <v>369</v>
      </c>
      <c r="C34" s="14" t="s">
        <v>320</v>
      </c>
      <c r="D34" s="19" t="s">
        <v>370</v>
      </c>
      <c r="E34" s="14" t="s">
        <v>371</v>
      </c>
      <c r="F34" s="12">
        <v>2</v>
      </c>
      <c r="G34" s="14">
        <v>3</v>
      </c>
      <c r="H34" s="14">
        <f t="shared" si="0"/>
        <v>6</v>
      </c>
    </row>
    <row r="35" spans="1:8" s="5" customFormat="1" ht="135">
      <c r="A35" s="4">
        <v>34</v>
      </c>
      <c r="B35" s="9" t="s">
        <v>11</v>
      </c>
      <c r="C35" s="14" t="s">
        <v>12</v>
      </c>
      <c r="D35" s="16" t="s">
        <v>373</v>
      </c>
      <c r="E35" s="14" t="s">
        <v>374</v>
      </c>
      <c r="F35" s="12">
        <v>1</v>
      </c>
      <c r="G35" s="14">
        <v>2</v>
      </c>
      <c r="H35" s="14">
        <f t="shared" si="0"/>
        <v>2</v>
      </c>
    </row>
    <row r="36" spans="1:8" s="5" customFormat="1" ht="247.5">
      <c r="A36" s="4">
        <v>35</v>
      </c>
      <c r="B36" s="9" t="s">
        <v>375</v>
      </c>
      <c r="C36" s="14" t="s">
        <v>321</v>
      </c>
      <c r="D36" s="16" t="s">
        <v>376</v>
      </c>
      <c r="E36" s="14" t="s">
        <v>377</v>
      </c>
      <c r="F36" s="12">
        <v>2</v>
      </c>
      <c r="G36" s="14">
        <v>6</v>
      </c>
      <c r="H36" s="14">
        <f t="shared" si="0"/>
        <v>12</v>
      </c>
    </row>
    <row r="37" spans="1:8" s="5" customFormat="1" ht="371.25">
      <c r="A37" s="4">
        <v>36</v>
      </c>
      <c r="B37" s="9" t="s">
        <v>378</v>
      </c>
      <c r="C37" s="14" t="s">
        <v>322</v>
      </c>
      <c r="D37" s="16" t="s">
        <v>379</v>
      </c>
      <c r="E37" s="14" t="s">
        <v>380</v>
      </c>
      <c r="F37" s="12">
        <v>1</v>
      </c>
      <c r="G37" s="14">
        <v>3</v>
      </c>
      <c r="H37" s="14">
        <f t="shared" si="0"/>
        <v>3</v>
      </c>
    </row>
    <row r="38" spans="1:8" s="5" customFormat="1" ht="213.75">
      <c r="A38" s="4">
        <v>37</v>
      </c>
      <c r="B38" s="9" t="s">
        <v>381</v>
      </c>
      <c r="C38" s="14" t="s">
        <v>323</v>
      </c>
      <c r="D38" s="16" t="s">
        <v>382</v>
      </c>
      <c r="E38" s="14" t="s">
        <v>383</v>
      </c>
      <c r="F38" s="12">
        <v>1</v>
      </c>
      <c r="G38" s="14">
        <v>5</v>
      </c>
      <c r="H38" s="14">
        <f t="shared" si="0"/>
        <v>5</v>
      </c>
    </row>
    <row r="39" spans="1:8" s="3" customFormat="1" ht="12.75">
      <c r="A39" s="4">
        <v>38</v>
      </c>
      <c r="D39" s="1"/>
      <c r="F39" s="4">
        <f>SUM(F2:F38)</f>
        <v>101</v>
      </c>
      <c r="G39" s="5">
        <f>SUM(G2:G38)</f>
        <v>100</v>
      </c>
      <c r="H39" s="5">
        <f>SUM(H2:H38)</f>
        <v>264</v>
      </c>
    </row>
  </sheetData>
  <sheetProtection/>
  <mergeCells count="1">
    <mergeCell ref="A1:H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H39"/>
  <sheetViews>
    <sheetView zoomScalePageLayoutView="0" workbookViewId="0" topLeftCell="A1">
      <selection activeCell="H39" sqref="H2:H39"/>
    </sheetView>
  </sheetViews>
  <sheetFormatPr defaultColWidth="9.140625" defaultRowHeight="15"/>
  <cols>
    <col min="1" max="1" width="5.7109375" style="2" bestFit="1" customWidth="1"/>
    <col min="2" max="2" width="12.140625" style="2" customWidth="1"/>
    <col min="3" max="3" width="20.28125" style="2" customWidth="1"/>
    <col min="4" max="4" width="38.140625" style="2" customWidth="1"/>
    <col min="5" max="5" width="16.7109375" style="2" customWidth="1"/>
    <col min="6" max="7" width="4.00390625" style="2" customWidth="1"/>
    <col min="8" max="8" width="4.140625" style="2" customWidth="1"/>
    <col min="9" max="16384" width="9.140625" style="2" customWidth="1"/>
  </cols>
  <sheetData>
    <row r="1" spans="1:8" ht="12.75">
      <c r="A1" s="73" t="s">
        <v>327</v>
      </c>
      <c r="B1" s="73"/>
      <c r="C1" s="73"/>
      <c r="D1" s="73"/>
      <c r="E1" s="73"/>
      <c r="F1" s="73"/>
      <c r="G1" s="73"/>
      <c r="H1" s="73"/>
    </row>
    <row r="2" spans="1:8" s="5" customFormat="1" ht="191.25">
      <c r="A2" s="4">
        <v>1</v>
      </c>
      <c r="B2" s="4" t="s">
        <v>678</v>
      </c>
      <c r="C2" s="13" t="s">
        <v>340</v>
      </c>
      <c r="D2" s="13" t="s">
        <v>679</v>
      </c>
      <c r="E2" s="13" t="s">
        <v>680</v>
      </c>
      <c r="F2" s="12">
        <v>5</v>
      </c>
      <c r="G2" s="14">
        <v>2</v>
      </c>
      <c r="H2" s="14">
        <f>F2*G2</f>
        <v>10</v>
      </c>
    </row>
    <row r="3" spans="1:8" s="5" customFormat="1" ht="202.5">
      <c r="A3" s="4">
        <v>2</v>
      </c>
      <c r="B3" s="4" t="s">
        <v>663</v>
      </c>
      <c r="C3" s="13" t="s">
        <v>328</v>
      </c>
      <c r="D3" s="13" t="s">
        <v>664</v>
      </c>
      <c r="E3" s="13" t="s">
        <v>665</v>
      </c>
      <c r="F3" s="12">
        <v>5</v>
      </c>
      <c r="G3" s="14">
        <v>1</v>
      </c>
      <c r="H3" s="14">
        <f aca="true" t="shared" si="0" ref="H3:H38">F3*G3</f>
        <v>5</v>
      </c>
    </row>
    <row r="4" spans="1:8" s="5" customFormat="1" ht="292.5">
      <c r="A4" s="4">
        <v>3</v>
      </c>
      <c r="B4" s="4" t="s">
        <v>666</v>
      </c>
      <c r="C4" s="13" t="s">
        <v>329</v>
      </c>
      <c r="D4" s="13" t="s">
        <v>668</v>
      </c>
      <c r="E4" s="13" t="s">
        <v>667</v>
      </c>
      <c r="F4" s="12">
        <v>3</v>
      </c>
      <c r="G4" s="14">
        <v>1</v>
      </c>
      <c r="H4" s="14">
        <f t="shared" si="0"/>
        <v>3</v>
      </c>
    </row>
    <row r="5" spans="1:8" s="5" customFormat="1" ht="303.75">
      <c r="A5" s="4">
        <v>4</v>
      </c>
      <c r="B5" s="4" t="s">
        <v>669</v>
      </c>
      <c r="C5" s="13" t="s">
        <v>330</v>
      </c>
      <c r="D5" s="13" t="s">
        <v>670</v>
      </c>
      <c r="E5" s="13" t="s">
        <v>671</v>
      </c>
      <c r="F5" s="12">
        <v>4</v>
      </c>
      <c r="G5" s="14">
        <v>1</v>
      </c>
      <c r="H5" s="14">
        <f t="shared" si="0"/>
        <v>4</v>
      </c>
    </row>
    <row r="6" spans="1:8" s="5" customFormat="1" ht="157.5">
      <c r="A6" s="4">
        <v>5</v>
      </c>
      <c r="B6" s="4" t="s">
        <v>681</v>
      </c>
      <c r="C6" s="13" t="s">
        <v>248</v>
      </c>
      <c r="D6" s="13" t="s">
        <v>682</v>
      </c>
      <c r="E6" s="13" t="s">
        <v>683</v>
      </c>
      <c r="F6" s="12">
        <v>5</v>
      </c>
      <c r="G6" s="14">
        <v>1</v>
      </c>
      <c r="H6" s="14">
        <f t="shared" si="0"/>
        <v>5</v>
      </c>
    </row>
    <row r="7" spans="1:8" s="5" customFormat="1" ht="90">
      <c r="A7" s="4">
        <v>6</v>
      </c>
      <c r="B7" s="4" t="s">
        <v>684</v>
      </c>
      <c r="C7" s="13" t="s">
        <v>339</v>
      </c>
      <c r="D7" s="13" t="s">
        <v>685</v>
      </c>
      <c r="E7" s="13" t="s">
        <v>686</v>
      </c>
      <c r="F7" s="12">
        <v>5</v>
      </c>
      <c r="G7" s="14">
        <v>2</v>
      </c>
      <c r="H7" s="14">
        <f t="shared" si="0"/>
        <v>10</v>
      </c>
    </row>
    <row r="8" spans="1:8" s="5" customFormat="1" ht="225">
      <c r="A8" s="4">
        <v>7</v>
      </c>
      <c r="B8" s="4" t="s">
        <v>672</v>
      </c>
      <c r="C8" s="13" t="s">
        <v>338</v>
      </c>
      <c r="D8" s="13" t="s">
        <v>674</v>
      </c>
      <c r="E8" s="13" t="s">
        <v>673</v>
      </c>
      <c r="F8" s="12">
        <v>5</v>
      </c>
      <c r="G8" s="14">
        <v>2</v>
      </c>
      <c r="H8" s="14">
        <f t="shared" si="0"/>
        <v>10</v>
      </c>
    </row>
    <row r="9" spans="1:8" s="5" customFormat="1" ht="67.5">
      <c r="A9" s="4">
        <v>8</v>
      </c>
      <c r="B9" s="4" t="s">
        <v>675</v>
      </c>
      <c r="C9" s="13" t="s">
        <v>346</v>
      </c>
      <c r="D9" s="13" t="s">
        <v>676</v>
      </c>
      <c r="E9" s="13" t="s">
        <v>677</v>
      </c>
      <c r="F9" s="12">
        <v>4</v>
      </c>
      <c r="G9" s="14">
        <v>3</v>
      </c>
      <c r="H9" s="14">
        <f t="shared" si="0"/>
        <v>12</v>
      </c>
    </row>
    <row r="10" spans="1:8" s="5" customFormat="1" ht="281.25">
      <c r="A10" s="4">
        <v>9</v>
      </c>
      <c r="B10" s="6" t="s">
        <v>387</v>
      </c>
      <c r="C10" s="14" t="s">
        <v>347</v>
      </c>
      <c r="D10" s="14" t="s">
        <v>36</v>
      </c>
      <c r="E10" s="14" t="s">
        <v>687</v>
      </c>
      <c r="F10" s="12">
        <v>3</v>
      </c>
      <c r="G10" s="14">
        <v>10</v>
      </c>
      <c r="H10" s="14">
        <f t="shared" si="0"/>
        <v>30</v>
      </c>
    </row>
    <row r="11" spans="1:8" s="5" customFormat="1" ht="270">
      <c r="A11" s="4">
        <v>10</v>
      </c>
      <c r="B11" s="7" t="s">
        <v>385</v>
      </c>
      <c r="C11" s="14" t="s">
        <v>331</v>
      </c>
      <c r="D11" s="15" t="s">
        <v>384</v>
      </c>
      <c r="E11" s="14" t="s">
        <v>37</v>
      </c>
      <c r="F11" s="12">
        <v>4</v>
      </c>
      <c r="G11" s="14">
        <v>2</v>
      </c>
      <c r="H11" s="14">
        <f t="shared" si="0"/>
        <v>8</v>
      </c>
    </row>
    <row r="12" spans="1:8" s="5" customFormat="1" ht="112.5">
      <c r="A12" s="4">
        <v>11</v>
      </c>
      <c r="B12" s="7" t="s">
        <v>38</v>
      </c>
      <c r="C12" s="14" t="s">
        <v>332</v>
      </c>
      <c r="D12" s="15" t="s">
        <v>39</v>
      </c>
      <c r="E12" s="14" t="s">
        <v>40</v>
      </c>
      <c r="F12" s="12">
        <v>3</v>
      </c>
      <c r="G12" s="14">
        <v>1</v>
      </c>
      <c r="H12" s="14">
        <f t="shared" si="0"/>
        <v>3</v>
      </c>
    </row>
    <row r="13" spans="1:8" s="5" customFormat="1" ht="45">
      <c r="A13" s="4">
        <v>12</v>
      </c>
      <c r="B13" s="7" t="s">
        <v>43</v>
      </c>
      <c r="C13" s="14" t="s">
        <v>333</v>
      </c>
      <c r="D13" s="15" t="s">
        <v>44</v>
      </c>
      <c r="E13" s="14" t="s">
        <v>45</v>
      </c>
      <c r="F13" s="12">
        <v>5</v>
      </c>
      <c r="G13" s="14">
        <v>1</v>
      </c>
      <c r="H13" s="14">
        <f t="shared" si="0"/>
        <v>5</v>
      </c>
    </row>
    <row r="14" spans="1:8" s="5" customFormat="1" ht="90">
      <c r="A14" s="4">
        <v>13</v>
      </c>
      <c r="B14" s="8" t="s">
        <v>388</v>
      </c>
      <c r="C14" s="14" t="s">
        <v>334</v>
      </c>
      <c r="D14" s="15" t="s">
        <v>41</v>
      </c>
      <c r="E14" s="14" t="s">
        <v>42</v>
      </c>
      <c r="F14" s="12">
        <v>5</v>
      </c>
      <c r="G14" s="14">
        <v>1</v>
      </c>
      <c r="H14" s="14">
        <f t="shared" si="0"/>
        <v>5</v>
      </c>
    </row>
    <row r="15" spans="1:8" s="5" customFormat="1" ht="236.25">
      <c r="A15" s="4">
        <v>14</v>
      </c>
      <c r="B15" s="8" t="s">
        <v>389</v>
      </c>
      <c r="C15" s="16" t="s">
        <v>0</v>
      </c>
      <c r="D15" s="14" t="s">
        <v>662</v>
      </c>
      <c r="E15" s="14" t="s">
        <v>260</v>
      </c>
      <c r="F15" s="12">
        <v>3</v>
      </c>
      <c r="G15" s="14">
        <v>4</v>
      </c>
      <c r="H15" s="14">
        <f t="shared" si="0"/>
        <v>12</v>
      </c>
    </row>
    <row r="16" spans="1:8" s="5" customFormat="1" ht="90">
      <c r="A16" s="4">
        <v>15</v>
      </c>
      <c r="B16" s="9" t="s">
        <v>386</v>
      </c>
      <c r="C16" s="14" t="s">
        <v>531</v>
      </c>
      <c r="D16" s="17" t="s">
        <v>259</v>
      </c>
      <c r="E16" s="14" t="s">
        <v>260</v>
      </c>
      <c r="F16" s="12">
        <v>2</v>
      </c>
      <c r="G16" s="14">
        <v>1</v>
      </c>
      <c r="H16" s="14">
        <f t="shared" si="0"/>
        <v>2</v>
      </c>
    </row>
    <row r="17" spans="1:8" s="5" customFormat="1" ht="213.75">
      <c r="A17" s="4">
        <v>16</v>
      </c>
      <c r="B17" s="9" t="s">
        <v>46</v>
      </c>
      <c r="C17" s="14" t="s">
        <v>335</v>
      </c>
      <c r="D17" s="17" t="s">
        <v>47</v>
      </c>
      <c r="E17" s="14" t="s">
        <v>48</v>
      </c>
      <c r="F17" s="12">
        <v>3</v>
      </c>
      <c r="G17" s="14">
        <v>3</v>
      </c>
      <c r="H17" s="14">
        <f t="shared" si="0"/>
        <v>9</v>
      </c>
    </row>
    <row r="18" spans="1:8" s="5" customFormat="1" ht="135">
      <c r="A18" s="4">
        <v>17</v>
      </c>
      <c r="B18" s="9" t="s">
        <v>49</v>
      </c>
      <c r="C18" s="14" t="s">
        <v>532</v>
      </c>
      <c r="D18" s="17" t="s">
        <v>91</v>
      </c>
      <c r="E18" s="14" t="s">
        <v>92</v>
      </c>
      <c r="F18" s="12">
        <v>3</v>
      </c>
      <c r="G18" s="14">
        <v>1</v>
      </c>
      <c r="H18" s="14">
        <f t="shared" si="0"/>
        <v>3</v>
      </c>
    </row>
    <row r="19" spans="1:8" s="5" customFormat="1" ht="157.5">
      <c r="A19" s="4">
        <v>18</v>
      </c>
      <c r="B19" s="9" t="s">
        <v>93</v>
      </c>
      <c r="C19" s="14" t="s">
        <v>336</v>
      </c>
      <c r="D19" s="17" t="s">
        <v>102</v>
      </c>
      <c r="E19" s="14" t="s">
        <v>94</v>
      </c>
      <c r="F19" s="12">
        <v>2</v>
      </c>
      <c r="G19" s="14">
        <v>4</v>
      </c>
      <c r="H19" s="14">
        <f t="shared" si="0"/>
        <v>8</v>
      </c>
    </row>
    <row r="20" spans="1:8" s="5" customFormat="1" ht="180">
      <c r="A20" s="4">
        <v>19</v>
      </c>
      <c r="B20" s="9" t="s">
        <v>95</v>
      </c>
      <c r="C20" s="14" t="s">
        <v>1</v>
      </c>
      <c r="D20" s="17" t="s">
        <v>96</v>
      </c>
      <c r="E20" s="14" t="s">
        <v>97</v>
      </c>
      <c r="F20" s="12">
        <v>3</v>
      </c>
      <c r="G20" s="14">
        <v>4</v>
      </c>
      <c r="H20" s="14">
        <f t="shared" si="0"/>
        <v>12</v>
      </c>
    </row>
    <row r="21" spans="1:8" s="5" customFormat="1" ht="168.75">
      <c r="A21" s="4">
        <v>20</v>
      </c>
      <c r="B21" s="9" t="s">
        <v>98</v>
      </c>
      <c r="C21" s="14" t="s">
        <v>2</v>
      </c>
      <c r="D21" s="17" t="s">
        <v>99</v>
      </c>
      <c r="E21" s="14" t="s">
        <v>100</v>
      </c>
      <c r="F21" s="12">
        <v>4</v>
      </c>
      <c r="G21" s="14">
        <v>1</v>
      </c>
      <c r="H21" s="14">
        <f t="shared" si="0"/>
        <v>4</v>
      </c>
    </row>
    <row r="22" spans="1:8" s="5" customFormat="1" ht="202.5">
      <c r="A22" s="4">
        <v>21</v>
      </c>
      <c r="B22" s="10" t="s">
        <v>390</v>
      </c>
      <c r="C22" s="14" t="s">
        <v>3</v>
      </c>
      <c r="D22" s="18" t="s">
        <v>101</v>
      </c>
      <c r="E22" s="14" t="s">
        <v>261</v>
      </c>
      <c r="F22" s="12">
        <v>2</v>
      </c>
      <c r="G22" s="14">
        <v>2</v>
      </c>
      <c r="H22" s="14">
        <f t="shared" si="0"/>
        <v>4</v>
      </c>
    </row>
    <row r="23" spans="1:8" s="5" customFormat="1" ht="89.25">
      <c r="A23" s="4">
        <v>22</v>
      </c>
      <c r="B23" s="10" t="s">
        <v>391</v>
      </c>
      <c r="C23" s="14" t="s">
        <v>4</v>
      </c>
      <c r="D23" s="18" t="s">
        <v>392</v>
      </c>
      <c r="E23" s="14" t="s">
        <v>261</v>
      </c>
      <c r="F23" s="12">
        <v>2</v>
      </c>
      <c r="G23" s="14">
        <v>4</v>
      </c>
      <c r="H23" s="14">
        <f t="shared" si="0"/>
        <v>8</v>
      </c>
    </row>
    <row r="24" spans="1:8" s="5" customFormat="1" ht="168.75">
      <c r="A24" s="4">
        <v>23</v>
      </c>
      <c r="B24" s="10" t="s">
        <v>393</v>
      </c>
      <c r="C24" s="14" t="s">
        <v>337</v>
      </c>
      <c r="D24" s="14" t="s">
        <v>228</v>
      </c>
      <c r="E24" s="14" t="s">
        <v>262</v>
      </c>
      <c r="F24" s="12">
        <v>2</v>
      </c>
      <c r="G24" s="14">
        <v>1</v>
      </c>
      <c r="H24" s="14">
        <f t="shared" si="0"/>
        <v>2</v>
      </c>
    </row>
    <row r="25" spans="1:8" s="5" customFormat="1" ht="90">
      <c r="A25" s="4">
        <v>24</v>
      </c>
      <c r="B25" s="11" t="s">
        <v>229</v>
      </c>
      <c r="C25" s="14" t="s">
        <v>4</v>
      </c>
      <c r="D25" s="17" t="s">
        <v>263</v>
      </c>
      <c r="E25" s="14" t="s">
        <v>661</v>
      </c>
      <c r="F25" s="12">
        <v>2</v>
      </c>
      <c r="G25" s="14">
        <v>2</v>
      </c>
      <c r="H25" s="14">
        <f t="shared" si="0"/>
        <v>4</v>
      </c>
    </row>
    <row r="26" spans="1:8" s="5" customFormat="1" ht="157.5">
      <c r="A26" s="4">
        <v>25</v>
      </c>
      <c r="B26" s="11" t="s">
        <v>103</v>
      </c>
      <c r="C26" s="14" t="s">
        <v>5</v>
      </c>
      <c r="D26" s="17" t="s">
        <v>104</v>
      </c>
      <c r="E26" s="14" t="s">
        <v>105</v>
      </c>
      <c r="F26" s="12">
        <v>1</v>
      </c>
      <c r="G26" s="14">
        <v>3</v>
      </c>
      <c r="H26" s="14">
        <f t="shared" si="0"/>
        <v>3</v>
      </c>
    </row>
    <row r="27" spans="1:8" s="5" customFormat="1" ht="202.5">
      <c r="A27" s="4">
        <v>26</v>
      </c>
      <c r="B27" s="8" t="s">
        <v>106</v>
      </c>
      <c r="C27" s="14" t="s">
        <v>6</v>
      </c>
      <c r="D27" s="17" t="s">
        <v>107</v>
      </c>
      <c r="E27" s="14" t="s">
        <v>108</v>
      </c>
      <c r="F27" s="12">
        <v>5</v>
      </c>
      <c r="G27" s="14">
        <v>4</v>
      </c>
      <c r="H27" s="14">
        <f t="shared" si="0"/>
        <v>20</v>
      </c>
    </row>
    <row r="28" spans="1:8" s="5" customFormat="1" ht="281.25">
      <c r="A28" s="4">
        <v>27</v>
      </c>
      <c r="B28" s="8" t="s">
        <v>268</v>
      </c>
      <c r="C28" s="14" t="s">
        <v>343</v>
      </c>
      <c r="D28" s="17" t="s">
        <v>109</v>
      </c>
      <c r="E28" s="14" t="s">
        <v>110</v>
      </c>
      <c r="F28" s="12">
        <v>1</v>
      </c>
      <c r="G28" s="14">
        <v>4</v>
      </c>
      <c r="H28" s="14">
        <f t="shared" si="0"/>
        <v>4</v>
      </c>
    </row>
    <row r="29" spans="1:8" s="5" customFormat="1" ht="157.5">
      <c r="A29" s="4">
        <v>28</v>
      </c>
      <c r="B29" s="11" t="s">
        <v>264</v>
      </c>
      <c r="C29" s="14" t="s">
        <v>341</v>
      </c>
      <c r="D29" s="17" t="s">
        <v>476</v>
      </c>
      <c r="E29" s="14" t="s">
        <v>477</v>
      </c>
      <c r="F29" s="12">
        <v>1</v>
      </c>
      <c r="G29" s="14">
        <v>1</v>
      </c>
      <c r="H29" s="14">
        <f t="shared" si="0"/>
        <v>1</v>
      </c>
    </row>
    <row r="30" spans="1:8" s="5" customFormat="1" ht="281.25">
      <c r="A30" s="4">
        <v>29</v>
      </c>
      <c r="B30" s="8" t="s">
        <v>478</v>
      </c>
      <c r="C30" s="14" t="s">
        <v>342</v>
      </c>
      <c r="D30" s="17" t="s">
        <v>479</v>
      </c>
      <c r="E30" s="14" t="s">
        <v>480</v>
      </c>
      <c r="F30" s="12">
        <v>2</v>
      </c>
      <c r="G30" s="14">
        <v>4</v>
      </c>
      <c r="H30" s="14">
        <f t="shared" si="0"/>
        <v>8</v>
      </c>
    </row>
    <row r="31" spans="1:8" s="5" customFormat="1" ht="258.75">
      <c r="A31" s="4">
        <v>30</v>
      </c>
      <c r="B31" s="8" t="s">
        <v>265</v>
      </c>
      <c r="C31" s="14" t="s">
        <v>345</v>
      </c>
      <c r="D31" s="14" t="s">
        <v>481</v>
      </c>
      <c r="E31" s="14" t="s">
        <v>482</v>
      </c>
      <c r="F31" s="12">
        <v>5</v>
      </c>
      <c r="G31" s="14">
        <v>4</v>
      </c>
      <c r="H31" s="14">
        <f t="shared" si="0"/>
        <v>20</v>
      </c>
    </row>
    <row r="32" spans="1:8" s="5" customFormat="1" ht="213.75">
      <c r="A32" s="4">
        <v>31</v>
      </c>
      <c r="B32" s="9" t="s">
        <v>266</v>
      </c>
      <c r="C32" s="14" t="s">
        <v>348</v>
      </c>
      <c r="D32" s="14" t="s">
        <v>267</v>
      </c>
      <c r="E32" s="14" t="s">
        <v>368</v>
      </c>
      <c r="F32" s="12">
        <v>3</v>
      </c>
      <c r="G32" s="14">
        <v>3</v>
      </c>
      <c r="H32" s="14">
        <f t="shared" si="0"/>
        <v>9</v>
      </c>
    </row>
    <row r="33" spans="1:8" s="5" customFormat="1" ht="213.75">
      <c r="A33" s="4">
        <v>32</v>
      </c>
      <c r="B33" s="9" t="s">
        <v>269</v>
      </c>
      <c r="C33" s="14" t="s">
        <v>7</v>
      </c>
      <c r="D33" s="17" t="s">
        <v>483</v>
      </c>
      <c r="E33" s="14" t="s">
        <v>367</v>
      </c>
      <c r="F33" s="12">
        <v>5</v>
      </c>
      <c r="G33" s="14">
        <v>3</v>
      </c>
      <c r="H33" s="14">
        <f t="shared" si="0"/>
        <v>15</v>
      </c>
    </row>
    <row r="34" spans="1:8" s="5" customFormat="1" ht="180">
      <c r="A34" s="4">
        <v>33</v>
      </c>
      <c r="B34" s="9" t="s">
        <v>369</v>
      </c>
      <c r="C34" s="14" t="s">
        <v>349</v>
      </c>
      <c r="D34" s="19" t="s">
        <v>370</v>
      </c>
      <c r="E34" s="14" t="s">
        <v>371</v>
      </c>
      <c r="F34" s="12">
        <v>5</v>
      </c>
      <c r="G34" s="14">
        <v>3</v>
      </c>
      <c r="H34" s="14">
        <f t="shared" si="0"/>
        <v>15</v>
      </c>
    </row>
    <row r="35" spans="1:8" s="5" customFormat="1" ht="135">
      <c r="A35" s="4">
        <v>34</v>
      </c>
      <c r="B35" s="9" t="s">
        <v>372</v>
      </c>
      <c r="C35" s="14" t="s">
        <v>8</v>
      </c>
      <c r="D35" s="16" t="s">
        <v>373</v>
      </c>
      <c r="E35" s="14" t="s">
        <v>374</v>
      </c>
      <c r="F35" s="12">
        <v>3</v>
      </c>
      <c r="G35" s="14">
        <v>2</v>
      </c>
      <c r="H35" s="14">
        <f t="shared" si="0"/>
        <v>6</v>
      </c>
    </row>
    <row r="36" spans="1:8" s="5" customFormat="1" ht="258.75">
      <c r="A36" s="4">
        <v>35</v>
      </c>
      <c r="B36" s="9" t="s">
        <v>375</v>
      </c>
      <c r="C36" s="14" t="s">
        <v>50</v>
      </c>
      <c r="D36" s="16" t="s">
        <v>376</v>
      </c>
      <c r="E36" s="14" t="s">
        <v>377</v>
      </c>
      <c r="F36" s="12">
        <v>4</v>
      </c>
      <c r="G36" s="14">
        <v>6</v>
      </c>
      <c r="H36" s="14">
        <f t="shared" si="0"/>
        <v>24</v>
      </c>
    </row>
    <row r="37" spans="1:8" s="5" customFormat="1" ht="405">
      <c r="A37" s="4">
        <v>36</v>
      </c>
      <c r="B37" s="9" t="s">
        <v>378</v>
      </c>
      <c r="C37" s="14" t="s">
        <v>51</v>
      </c>
      <c r="D37" s="16" t="s">
        <v>379</v>
      </c>
      <c r="E37" s="14" t="s">
        <v>380</v>
      </c>
      <c r="F37" s="12">
        <v>1</v>
      </c>
      <c r="G37" s="14">
        <v>3</v>
      </c>
      <c r="H37" s="14">
        <f t="shared" si="0"/>
        <v>3</v>
      </c>
    </row>
    <row r="38" spans="1:8" s="5" customFormat="1" ht="213.75">
      <c r="A38" s="4">
        <v>37</v>
      </c>
      <c r="B38" s="9" t="s">
        <v>381</v>
      </c>
      <c r="C38" s="14" t="s">
        <v>52</v>
      </c>
      <c r="D38" s="16" t="s">
        <v>382</v>
      </c>
      <c r="E38" s="14" t="s">
        <v>383</v>
      </c>
      <c r="F38" s="12">
        <v>5</v>
      </c>
      <c r="G38" s="14">
        <v>5</v>
      </c>
      <c r="H38" s="14">
        <f t="shared" si="0"/>
        <v>25</v>
      </c>
    </row>
    <row r="39" spans="1:8" s="3" customFormat="1" ht="12.75">
      <c r="A39" s="4">
        <v>38</v>
      </c>
      <c r="D39" s="1"/>
      <c r="F39" s="4">
        <f>SUM(F2:F38)</f>
        <v>125</v>
      </c>
      <c r="G39" s="5">
        <f>SUM(G2:G38)</f>
        <v>100</v>
      </c>
      <c r="H39" s="5">
        <f>SUM(H2:H38)</f>
        <v>331</v>
      </c>
    </row>
  </sheetData>
  <sheetProtection/>
  <mergeCells count="1">
    <mergeCell ref="A1:H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Kancelarija</dc:creator>
  <cp:keywords/>
  <dc:description/>
  <cp:lastModifiedBy>TS</cp:lastModifiedBy>
  <cp:lastPrinted>2011-07-24T19:31:57Z</cp:lastPrinted>
  <dcterms:created xsi:type="dcterms:W3CDTF">2011-07-05T13:54:31Z</dcterms:created>
  <dcterms:modified xsi:type="dcterms:W3CDTF">2012-02-20T11:35:17Z</dcterms:modified>
  <cp:category/>
  <cp:version/>
  <cp:contentType/>
  <cp:contentStatus/>
</cp:coreProperties>
</file>